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220cb4852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8319e62e90eb446f"/>
    <x:sheet xmlns:r="http://schemas.openxmlformats.org/officeDocument/2006/relationships" name="Inventory" sheetId="2" r:id="R7fb7f7fec9304c99"/>
    <x:sheet xmlns:r="http://schemas.openxmlformats.org/officeDocument/2006/relationships" name="Power model" sheetId="3" r:id="Rc302cc48623846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d, yyyy"/>
    <x:numFmt numFmtId="201" formatCode="$#,##0;($#,##0);&quot;-&quot;"/>
    <x:numFmt numFmtId="202" formatCode="#,##0.0"/>
    <x:numFmt numFmtId="203" formatCode="#,##0"/>
    <x:numFmt numFmtId="204" formatCode="$#,##0.00;($#,##0.00);&quot;-&quot;"/>
  </x:numFmts>
  <x:fonts count="6">
    <x:font>
      <x:sz val="11"/>
      <x:name val="Carlito"/>
    </x:font>
    <x:font>
      <x:sz val="11"/>
      <x:color rgb="FF111315"/>
      <x:name val="Arial"/>
    </x:font>
    <x:font>
      <x:b/>
      <x:sz val="16"/>
      <x:color rgb="FF111315"/>
      <x:name val="Arial"/>
    </x:font>
    <x:font>
      <x:b/>
      <x:sz val="11"/>
      <x:color rgb="FFFFFFFF"/>
      <x:name val="Arial"/>
    </x:font>
    <x:font>
      <x:b/>
      <x:sz val="11"/>
      <x:color rgb="FF111315"/>
      <x:name val="Arial"/>
    </x:font>
    <x:font>
      <x:sz val="11"/>
      <x:color rgb="FF555851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CFCF9"/>
      </x:patternFill>
    </x:fill>
    <x:fill>
      <x:patternFill patternType="solid">
        <x:fgColor rgb="FF111315"/>
      </x:patternFill>
    </x:fill>
    <x:fill>
      <x:patternFill patternType="solid">
        <x:fgColor rgb="FFF4F2EA"/>
      </x:patternFill>
    </x:fill>
    <x:fill>
      <x:patternFill patternType="solid">
        <x:fgColor rgb="FFFFF2CA"/>
      </x:patternFill>
    </x:fill>
  </x:fills>
  <x:borders count="6">
    <x:border/>
    <x:border>
      <x:bottom style="thin">
        <x:color rgb="FFFF553D"/>
      </x:bottom>
    </x:border>
    <x:border>
      <x:right style="thin">
        <x:color rgb="FFFFFFFF"/>
      </x:right>
    </x:border>
    <x:border>
      <x:left style="thin">
        <x:color rgb="FFFFFFFF"/>
      </x:left>
    </x:border>
    <x:border>
      <x:left style="thin">
        <x:color rgb="FFFFFFFF"/>
      </x:left>
      <x:right style="thin">
        <x:color rgb="FFFFFFFF"/>
      </x:right>
    </x:border>
    <x:border>
      <x:right style="thin">
        <x:color rgb="FFD8D8D0"/>
      </x:right>
    </x:border>
  </x:borders>
  <x:cellStyleXfs count="1">
    <x:xf numFmtId="0" fontId="0" fillId="0" borderId="0"/>
  </x:cellStyleXfs>
  <x:cellXfs count="4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201" fontId="1" fillId="2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202" fontId="1" fillId="2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center"/>
    </x:xf>
    <x:xf numFmtId="203" fontId="1" fillId="5" borderId="0" xfId="0" applyNumberFormat="1" applyFont="1" applyFill="1" applyBorder="1" applyAlignment="1">
      <x:alignment vertical="center"/>
    </x:xf>
    <x:xf numFmtId="204" fontId="1" fillId="5" borderId="0" xfId="0" applyNumberFormat="1" applyFont="1" applyFill="1" applyBorder="1" applyAlignment="1">
      <x:alignment vertical="center"/>
    </x:xf>
    <x:xf numFmtId="201" fontId="1" fillId="5" borderId="0" xfId="0" applyNumberFormat="1" applyFont="1" applyFill="1" applyBorder="1" applyAlignment="1">
      <x:alignment vertical="center"/>
    </x:xf>
    <x:xf numFmtId="201" fontId="4" fillId="2" borderId="0" xfId="0" applyNumberFormat="1" applyFont="1" applyFill="1" applyBorder="1" applyAlignment="1">
      <x:alignment vertical="center"/>
    </x:xf>
    <x:xf numFmtId="203" fontId="1" fillId="5" borderId="0" xfId="0" applyNumberFormat="1" applyFont="1" applyFill="1" applyBorder="1" applyAlignment="1">
      <x:alignment horizontal="right" vertical="center"/>
    </x:xf>
    <x:xf numFmtId="204" fontId="1" fillId="5" borderId="0" xfId="0" applyNumberFormat="1" applyFont="1" applyFill="1" applyBorder="1" applyAlignment="1">
      <x:alignment horizontal="right" vertical="center"/>
    </x:xf>
    <x:xf numFmtId="201" fontId="1" fillId="5" borderId="0" xfId="0" applyNumberFormat="1" applyFont="1" applyFill="1" applyBorder="1" applyAlignment="1">
      <x:alignment horizontal="right" vertical="center"/>
    </x:xf>
    <x:xf numFmtId="201" fontId="4" fillId="2" borderId="0" xfId="0" applyNumberFormat="1" applyFont="1" applyFill="1" applyBorder="1" applyAlignment="1">
      <x:alignment horizontal="right" vertic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 wrapText="1"/>
    </x:xf>
    <x:xf numFmtId="202" fontId="1" fillId="5" borderId="0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horizontal="right" vertical="center"/>
    </x:xf>
    <x:xf numFmtId="202" fontId="4" fillId="4" borderId="0" xfId="0" applyNumberFormat="1" applyFont="1" applyFill="1" applyBorder="1" applyAlignment="1">
      <x:alignment vertical="center"/>
    </x:xf>
    <x:xf numFmtId="202" fontId="1" fillId="5" borderId="5" xfId="0" applyNumberFormat="1" applyFont="1" applyFill="1" applyBorder="1" applyAlignment="1">
      <x:alignment horizontal="right" vertical="center"/>
    </x:xf>
  </x:cellXfs>
  <x:cellStyles count="1">
    <x:cellStyle name="Normal" xfId="0"/>
  </x:cellStyles>
  <x:dxfs count="1">
    <x:dxf>
      <x:font>
        <x:b/>
        <x:color rgb="FF991B1B"/>
      </x:font>
      <x:fill>
        <x:patternFill patternType="solid">
          <x:bgColor rgb="FFFC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5f32aabdc48eb" /><Relationship Type="http://schemas.openxmlformats.org/officeDocument/2006/relationships/theme" Target="/xl/theme/theme1.xml" Id="R14d400afc2f041f3" /><Relationship Type="http://schemas.openxmlformats.org/officeDocument/2006/relationships/sharedStrings" Target="/xl/sharedStrings.xml" Id="R4fedb4be14d14e64" /><Relationship Type="http://schemas.openxmlformats.org/officeDocument/2006/relationships/worksheet" Target="/xl/worksheets/sheet1.xml" Id="R8319e62e90eb446f" /><Relationship Type="http://schemas.openxmlformats.org/officeDocument/2006/relationships/worksheet" Target="/xl/worksheets/sheet2.xml" Id="R7fb7f7fec9304c99" /><Relationship Type="http://schemas.openxmlformats.org/officeDocument/2006/relationships/worksheet" Target="/xl/worksheets/sheet3.xml" Id="Rc302cc486238468f" /></Relationships>
</file>

<file path=xl/tables/table1.xml><?xml version="1.0" encoding="utf-8"?>
<x:table xmlns:x="http://schemas.openxmlformats.org/spreadsheetml/2006/main" id="1" name="LabInventory" displayName="LabInventory" ref="A7:J60" headerRowCount="1" totalsRowCount="0" totalsRowShown="0">
  <x:autoFilter ref="A7:J60"/>
  <x:tableColumns count="10">
    <x:tableColumn id="1" name="Item ID"/>
    <x:tableColumn id="2" name="Equipment and specifications"/>
    <x:tableColumn id="3" name="Qty"/>
    <x:tableColumn id="4" name="Unit cost (USD)"/>
    <x:tableColumn id="5" name="Shipping / unit (USD)"/>
    <x:tableColumn id="6" name="Source rounding (USD)"/>
    <x:tableColumn id="7" name="Line cost (USD)"/>
    <x:tableColumn id="8" name="Power group ID"/>
    <x:tableColumn id="9" name="Power treatment"/>
    <x:tableColumn id="10" name="Cost category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LabPower" displayName="LabPower" ref="A7:G28" headerRowCount="1" totalsRowCount="0" totalsRowShown="0">
  <x:autoFilter ref="A7:G28"/>
  <x:tableColumns count="7">
    <x:tableColumn id="1" name="Power group ID"/>
    <x:tableColumn id="2" name="Equipment group"/>
    <x:tableColumn id="3" name="Scope"/>
    <x:tableColumn id="4" name="Idle (W)"/>
    <x:tableColumn id="5" name="Working (W)"/>
    <x:tableColumn id="6" name="Heavy (W)"/>
    <x:tableColumn id="7" name="Included equipment and estimate basis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0e611ef6e447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e4928c354d49c9" /></Relationships>
</file>

<file path=xl/worksheets/sheet1.xml><?xml version="1.0" encoding="utf-8"?>
<x:worksheet xmlns:x="http://schemas.openxmlformats.org/spreadsheetml/2006/main">
  <x:sheetPr>
    <x:tabColor rgb="FF111315"/>
  </x:sheetPr>
  <x:sheetViews>
    <x:sheetView showGridLines="0" workbookViewId="0"/>
  </x:sheetViews>
  <x:sheetFormatPr defaultRowHeight="15"/>
  <x:cols>
    <x:col min="1" max="1" width="61" hidden="0" customWidth="1"/>
    <x:col min="2" max="2" width="19" hidden="0" customWidth="1"/>
    <x:col min="3" max="3" width="19" hidden="0" customWidth="1"/>
    <x:col min="4" max="4" width="19" hidden="0" customWidth="1"/>
  </x:cols>
  <x:sheetData>
    <x:row r="1" ht="24" customHeight="1">
      <x:c r="A1" s="3"/>
      <x:c r="B1" s="3"/>
      <x:c r="C1" s="3"/>
      <x:c r="D1" s="3"/>
    </x:row>
    <x:row r="2" ht="24" customHeight="1">
      <x:c r="A2" s="4" t="str">
        <x:v>Hackers in the Loop</x:v>
      </x:c>
      <x:c r="B2" s="3"/>
      <x:c r="C2" s="3"/>
      <x:c r="D2" s="3"/>
    </x:row>
    <x:row r="3" ht="24" customHeight="1">
      <x:c r="A3" s="5" t="str">
        <x:v>Lab inventory, replacement costs and power estimates</x:v>
      </x:c>
      <x:c r="B3" s="5"/>
      <x:c r="C3" s="5"/>
      <x:c r="D3" s="5"/>
    </x:row>
    <x:row r="4" ht="24" customHeight="1">
      <x:c r="A4" s="3" t="str">
        <x:v>Snapshot</x:v>
      </x:c>
      <x:c r="B4" s="6" t="n">
        <x:v>46278.5</x:v>
      </x:c>
      <x:c r="C4" s="3"/>
      <x:c r="D4" s="3"/>
    </x:row>
    <x:row r="5" ht="24" customHeight="1">
      <x:c r="A5" s="3"/>
      <x:c r="B5" s="3"/>
      <x:c r="C5" s="3"/>
      <x:c r="D5" s="3"/>
    </x:row>
    <x:row r="6" ht="38" customHeight="1">
      <x:c r="A6" s="13" t="str">
        <x:v>Replacement cost estimate</x:v>
      </x:c>
      <x:c r="B6" s="14" t="str">
        <x:v>USD</x:v>
      </x:c>
      <x:c r="C6" s="3"/>
      <x:c r="D6" s="3"/>
    </x:row>
    <x:row r="7" ht="24" customHeight="1">
      <x:c r="A7" s="3" t="str">
        <x:v>Compute and add-ons</x:v>
      </x:c>
      <x:c r="B7" s="15" t="str">
        <x:f>IF(COUNTIFS('Inventory'!J8:J60,A7,'Inventory'!G8:G60,"Missing input")=0,SUMIFS('Inventory'!G8:G60,'Inventory'!J8:J60,A7),"Missing input")</x:f>
        <x:v>Missing input</x:v>
      </x:c>
      <x:c r="C7" s="3"/>
      <x:c r="D7" s="3"/>
    </x:row>
    <x:row r="8" ht="24" customHeight="1">
      <x:c r="A8" s="3" t="str">
        <x:v>Rack and shared</x:v>
      </x:c>
      <x:c r="B8" s="15" t="n">
        <x:f>IF(COUNTIFS('Inventory'!J8:J60,A8,'Inventory'!G8:G60,"Missing input")=0,SUMIFS('Inventory'!G8:G60,'Inventory'!J8:J60,A8),"Missing input")</x:f>
        <x:v>1505</x:v>
      </x:c>
      <x:c r="C8" s="3"/>
      <x:c r="D8" s="3"/>
    </x:row>
    <x:row r="9" ht="24" customHeight="1">
      <x:c r="A9" s="18" t="str">
        <x:v>Total replacement estimate</x:v>
      </x:c>
      <x:c r="B9" s="19" t="str">
        <x:f>IF(COUNT(B7:B8)=2,SUM(B7:B8),"Missing input")</x:f>
        <x:v>Missing input</x:v>
      </x:c>
      <x:c r="C9" s="3"/>
      <x:c r="D9" s="3"/>
    </x:row>
    <x:row r="10" ht="24" customHeight="1">
      <x:c r="A10" s="3" t="str">
        <x:v>Priced equipment subtotal</x:v>
      </x:c>
      <x:c r="B10" s="15" t="n">
        <x:f>SUM('Inventory'!G8:G60)</x:f>
        <x:v>29749</x:v>
      </x:c>
      <x:c r="C10" s="3"/>
      <x:c r="D10" s="3"/>
    </x:row>
    <x:row r="11" ht="24" customHeight="1">
      <x:c r="A11" s="20" t="str">
        <x:v>Full total needs all prices. Subtotal excludes unpriced equipment; it is not an amount paid.</x:v>
      </x:c>
      <x:c r="B11" s="3"/>
      <x:c r="C11" s="3"/>
      <x:c r="D11" s="3"/>
    </x:row>
    <x:row r="12" ht="24" customHeight="1">
      <x:c r="A12" s="20" t="str">
        <x:v>Before tax and shipping, except the touchscreen. Inventory shows each cost input.</x:v>
      </x:c>
      <x:c r="B12" s="3"/>
      <x:c r="C12" s="3"/>
      <x:c r="D12" s="3"/>
    </x:row>
    <x:row r="13" ht="24" customHeight="1">
      <x:c r="A13" s="20" t="str">
        <x:v>The published KVM line rounds $118.47 to $119. Its $1 adjustment is shown separately.</x:v>
      </x:c>
      <x:c r="B13" s="3"/>
      <x:c r="C13" s="3"/>
      <x:c r="D13" s="3"/>
    </x:row>
    <x:row r="14" ht="24" customHeight="1">
      <x:c r="A14" s="3"/>
      <x:c r="B14" s="3"/>
      <x:c r="C14" s="3"/>
      <x:c r="D14" s="3"/>
    </x:row>
    <x:row r="15" ht="38" customHeight="1">
      <x:c r="A15" s="13" t="str">
        <x:v>Wall-power estimate</x:v>
      </x:c>
      <x:c r="B15" s="23" t="str">
        <x:v>Idle (W)</x:v>
      </x:c>
      <x:c r="C15" s="23" t="str">
        <x:v>Working (W)</x:v>
      </x:c>
      <x:c r="D15" s="14" t="str">
        <x:v>Heavy (W)</x:v>
      </x:c>
    </x:row>
    <x:row r="16" ht="24" customHeight="1">
      <x:c r="A16" s="3" t="str">
        <x:v>Core cluster</x:v>
      </x:c>
      <x:c r="B16" s="24" t="n">
        <x:f>'Power model'!D31</x:f>
        <x:v>229.8</x:v>
      </x:c>
      <x:c r="C16" s="24" t="n">
        <x:f>'Power model'!E31</x:f>
        <x:v>406.5</x:v>
      </x:c>
      <x:c r="D16" s="24" t="n">
        <x:f>'Power model'!F31</x:f>
        <x:v>907</x:v>
      </x:c>
    </x:row>
    <x:row r="17" ht="24" customHeight="1">
      <x:c r="A17" s="16" t="str">
        <x:v>Whole lab</x:v>
      </x:c>
      <x:c r="B17" s="25" t="n">
        <x:f>'Power model'!D32</x:f>
        <x:v>339.3</x:v>
      </x:c>
      <x:c r="C17" s="25" t="n">
        <x:f>'Power model'!E32</x:f>
        <x:v>693</x:v>
      </x:c>
      <x:c r="D17" s="25" t="n">
        <x:f>'Power model'!F32</x:f>
        <x:v>1413</x:v>
      </x:c>
    </x:row>
    <x:row r="18" ht="24" customHeight="1">
      <x:c r="A18" s="3"/>
      <x:c r="B18" s="3"/>
      <x:c r="C18" s="3"/>
      <x:c r="D18" s="3"/>
    </x:row>
    <x:row r="19" ht="24" customHeight="1">
      <x:c r="A19" s="20" t="str">
        <x:v>Working: mixed inference, development, storage and bench activity.</x:v>
      </x:c>
      <x:c r="B19" s="3"/>
      <x:c r="C19" s="3"/>
      <x:c r="D19" s="3"/>
    </x:row>
    <x:row r="20" ht="24" customHeight="1">
      <x:c r="A20" s="20" t="str">
        <x:v>Heavy: the modeled systems are busy together. These are estimates, not meter readings.</x:v>
      </x:c>
      <x:c r="B20" s="3"/>
      <x:c r="C20" s="3"/>
      <x:c r="D20" s="3"/>
    </x:row>
    <x:row r="21" ht="24" customHeight="1">
      <x:c r="A21" s="3"/>
      <x:c r="B21" s="3"/>
      <x:c r="C21" s="3"/>
      <x:c r="D21" s="3"/>
    </x:row>
    <x:row r="22" ht="24" customHeight="1">
      <x:c r="A22" s="20" t="str">
        <x:v>Each power group is counted once. Inventory identifies included components and spares.</x:v>
      </x:c>
      <x:c r="B22" s="3"/>
      <x:c r="C22" s="3"/>
      <x:c r="D22" s="3"/>
    </x:row>
    <x:row r="23" ht="24" customHeight="1">
      <x:c r="A23" s="20" t="str">
        <x:v>The whole-lab model uses one V100 in the GPU dock and one installed PCIe FPGA.</x:v>
      </x:c>
      <x:c r="B23" s="3"/>
      <x:c r="C23" s="3"/>
      <x:c r="D23" s="3"/>
    </x:row>
    <x:row r="24" ht="24" customHeight="1">
      <x:c r="A24" s="20" t="str">
        <x:v>Agent Blade watts are projected. Newly acquired equipment is excluded until modeled.</x:v>
      </x:c>
      <x:c r="B24" s="3"/>
      <x:c r="C24" s="3"/>
      <x:c r="D24" s="3"/>
    </x:row>
    <x:row r="25" ht="24" customHeight="1">
      <x:c r="A25" s="20" t="str">
        <x:v>Cooling, household router and post-outage battery recharge are excluded.</x:v>
      </x:c>
      <x:c r="B25" s="3"/>
      <x:c r="C25" s="3"/>
      <x:c r="D25" s="3"/>
    </x:row>
    <x:row r="26" ht="24" customHeight="1">
      <x:c r="A26" s="20" t="str">
        <x:v>The 750 VA UPS estimate covers overhead on an essential-load branch.</x:v>
      </x:c>
      <x:c r="B26" s="3"/>
      <x:c r="C26" s="3"/>
      <x:c r="D26" s="3"/>
    </x:row>
    <x:row r="27" ht="24" customHeight="1">
      <x:c r="A27" s="3"/>
      <x:c r="B27" s="3"/>
      <x:c r="C27" s="3"/>
      <x:c r="D27" s="3"/>
    </x:row>
    <x:row r="28" ht="24" customHeight="1">
      <x:c r="A28" s="27" t="str">
        <x:v>Keeping the inventory current</x:v>
      </x:c>
      <x:c r="B28" s="5"/>
      <x:c r="C28" s="5"/>
      <x:c r="D28" s="5"/>
    </x:row>
    <x:row r="29" ht="24" customHeight="1">
      <x:c r="A29" s="20" t="str">
        <x:v>Use the item IDs and power-group IDs when updating equipment, quantities or estimates.</x:v>
      </x:c>
      <x:c r="B29" s="3"/>
      <x:c r="C29" s="3"/>
      <x:c r="D29" s="3"/>
    </x:row>
    <x:row r="30" ht="24" customHeight="1">
      <x:c r="A30" s="20" t="str">
        <x:v>Update amber cost inputs and the power rows, then review the totals and snapshot date.</x:v>
      </x:c>
      <x:c r="B30" s="3"/>
      <x:c r="C30" s="3"/>
      <x:c r="D30" s="3"/>
    </x:row>
    <x:row r="31" ht="24" customHeight="1">
      <x:c r="A31" s="20" t="str">
        <x:v>Add new records through the maintained data file and regenerate to extend all formulas.</x:v>
      </x:c>
      <x:c r="B31" s="3"/>
      <x:c r="C31" s="3"/>
      <x:c r="D31" s="3"/>
    </x:row>
    <x:row r="32" ht="24" customHeight="1">
      <x:c r="A32" s="20" t="str">
        <x:v>Prices are from September 11, 2026, with the network switch updated September 12.</x:v>
      </x:c>
      <x:c r="B32" s="3"/>
      <x:c r="C32" s="3"/>
      <x:c r="D32" s="3"/>
    </x:row>
    <x:row r="33" ht="24" customHeight="1">
      <x:c r="A33" s="3"/>
      <x:c r="B33" s="3"/>
      <x:c r="C33" s="3"/>
      <x:c r="D33" s="3"/>
    </x:row>
    <x:row r="34" ht="24" customHeight="1">
      <x:c r="A34" s="3"/>
      <x:c r="B34" s="3"/>
      <x:c r="C34" s="3"/>
      <x:c r="D34" s="3"/>
    </x:row>
    <x:row r="35" ht="24" customHeight="1">
      <x:c r="A35" s="3"/>
      <x:c r="B35" s="3"/>
      <x:c r="C35" s="3"/>
      <x:c r="D35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7" topLeftCell="C8" activePane="bottomRight" state="frozen"/>
    </x:sheetView>
  </x:sheetViews>
  <x:sheetFormatPr defaultRowHeight="15"/>
  <x:cols>
    <x:col min="1" max="1" width="12" hidden="0" customWidth="1"/>
    <x:col min="2" max="2" width="51" hidden="0" customWidth="1"/>
    <x:col min="3" max="3" width="8" hidden="0" customWidth="1"/>
    <x:col min="4" max="4" width="13" hidden="0" customWidth="1"/>
    <x:col min="5" max="5" width="13" hidden="0" customWidth="1"/>
    <x:col min="6" max="6" width="14" hidden="0" customWidth="1"/>
    <x:col min="7" max="7" width="15" hidden="0" customWidth="1"/>
    <x:col min="8" max="8" width="17" hidden="0" customWidth="1"/>
    <x:col min="9" max="9" width="48" hidden="0" customWidth="1"/>
    <x:col min="10" max="10" width="23" hidden="0" customWidth="1"/>
    <x:col min="11" max="11" width="3" hidden="0" customWidth="1"/>
    <x:col min="12" max="12" width="74" hidden="0" customWidth="1"/>
  </x:cols>
  <x:sheetData>
    <x:row r="1" ht="24" customHeight="1">
      <x:c r="A1" s="3"/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4" customHeight="1">
      <x:c r="A2" s="4" t="str">
        <x:v>Lab inventory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24" customHeight="1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3"/>
      <x:c r="L3" s="3"/>
    </x:row>
    <x:row r="4" ht="24" customHeight="1">
      <x:c r="A4" s="20" t="str">
        <x:v>Line cost = rounded quantity × (unit estimate + shipping per unit) + source rounding adjustment.</x:v>
      </x:c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</x:row>
    <x:row r="5" ht="24" customHeight="1">
      <x:c r="A5" s="20" t="str">
        <x:v>Blank costs are unknown, not zero. Newly acquired equipment has its status in the source note.</x:v>
      </x:c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</x:row>
    <x:row r="6" ht="24" customHeight="1">
      <x:c r="A6" s="3"/>
      <x:c r="B6" s="3"/>
      <x:c r="C6" s="3"/>
      <x:c r="D6" s="3"/>
      <x:c r="E6" s="3"/>
      <x:c r="F6" s="3"/>
      <x:c r="G6" s="3"/>
      <x:c r="H6" s="3"/>
      <x:c r="I6" s="3"/>
      <x:c r="J6" s="3"/>
      <x:c r="K6" s="3"/>
      <x:c r="L6" s="3"/>
    </x:row>
    <x:row r="7" ht="38" customHeight="1">
      <x:c r="A7" s="13" t="str">
        <x:v>Item ID</x:v>
      </x:c>
      <x:c r="B7" s="23" t="str">
        <x:v>Equipment and specifications</x:v>
      </x:c>
      <x:c r="C7" s="23" t="str">
        <x:v>Qty</x:v>
      </x:c>
      <x:c r="D7" s="23" t="str">
        <x:v>Unit cost (USD)</x:v>
      </x:c>
      <x:c r="E7" s="23" t="str">
        <x:v>Shipping / unit (USD)</x:v>
      </x:c>
      <x:c r="F7" s="23" t="str">
        <x:v>Source rounding (USD)</x:v>
      </x:c>
      <x:c r="G7" s="23" t="str">
        <x:v>Line cost (USD)</x:v>
      </x:c>
      <x:c r="H7" s="23" t="str">
        <x:v>Power group ID</x:v>
      </x:c>
      <x:c r="I7" s="23" t="str">
        <x:v>Power treatment</x:v>
      </x:c>
      <x:c r="J7" s="14" t="str">
        <x:v>Cost category</x:v>
      </x:c>
      <x:c r="K7" s="3"/>
      <x:c r="L7" s="29" t="str">
        <x:v>Price reference and source note</x:v>
      </x:c>
    </x:row>
    <x:row r="8" ht="57" customHeight="1">
      <x:c r="A8" s="3" t="str">
        <x:v>EQ-01</x:v>
      </x:c>
      <x:c r="B8" s="30" t="str">
        <x:v>NVIDIA DGX Spark Founders Edition, 128 GB unified memory, 4 TB NVMe</x:v>
      </x:c>
      <x:c r="C8" s="38" t="n">
        <x:v>3</x:v>
      </x:c>
      <x:c r="D8" s="39" t="n">
        <x:v>5500</x:v>
      </x:c>
      <x:c r="E8" s="39" t="n">
        <x:v>0</x:v>
      </x:c>
      <x:c r="F8" s="40" t="n">
        <x:v>0</x:v>
      </x:c>
      <x:c r="G8" s="41" t="n">
        <x:f>IF(COUNT(C8:F8)=4,ROUND(C8*(D8+E8),0)+F8,"Missing input")</x:f>
        <x:v>16500</x:v>
      </x:c>
      <x:c r="H8" s="42" t="str">
        <x:v>sparks</x:v>
      </x:c>
      <x:c r="I8" s="30" t="str">
        <x:v>System group: all 3 machines</x:v>
      </x:c>
      <x:c r="J8" s="30" t="str">
        <x:v>Compute and add-ons</x:v>
      </x:c>
      <x:c r="K8" s="3"/>
      <x:c r="L8" s="32" t="str">
        <x:v>eBay
https://www.ebay.com/p/16089197934</x:v>
      </x:c>
    </x:row>
    <x:row r="9" ht="57" customHeight="1">
      <x:c r="A9" s="16" t="str">
        <x:v>EQ-02</x:v>
      </x:c>
      <x:c r="B9" s="43" t="str">
        <x:v>MINISFORUM MS-A2, Ryzen 9 9955HX, 96 GB, 2 TB SSD</x:v>
      </x:c>
      <x:c r="C9" s="38" t="n">
        <x:v>1</x:v>
      </x:c>
      <x:c r="D9" s="39" t="n">
        <x:v>2063</x:v>
      </x:c>
      <x:c r="E9" s="39" t="n">
        <x:v>0</x:v>
      </x:c>
      <x:c r="F9" s="40" t="n">
        <x:v>0</x:v>
      </x:c>
      <x:c r="G9" s="41" t="n">
        <x:f>IF(COUNT(C9:F9)=4,ROUND(C9*(D9+E9),0)+F9,"Missing input")</x:f>
        <x:v>2063</x:v>
      </x:c>
      <x:c r="H9" s="42" t="str">
        <x:v>msa2</x:v>
      </x:c>
      <x:c r="I9" s="30" t="str">
        <x:v>Host group includes these 3 SSDs</x:v>
      </x:c>
      <x:c r="J9" s="30" t="str">
        <x:v>Compute and add-ons</x:v>
      </x:c>
      <x:c r="K9" s="3"/>
      <x:c r="L9" s="32" t="str">
        <x:v>Configuration price estimate: MINISFORUM
https://store.minisforum.com/products/minisforum-ms-a2-workstation</x:v>
      </x:c>
    </x:row>
    <x:row r="10" ht="57" customHeight="1">
      <x:c r="A10" s="3" t="str">
        <x:v>EQ-03</x:v>
      </x:c>
      <x:c r="B10" s="30" t="str">
        <x:v>Additional 2 TB PCIe 4 NVMe SSDs for MS-A2</x:v>
      </x:c>
      <x:c r="C10" s="38" t="n">
        <x:v>2</x:v>
      </x:c>
      <x:c r="D10" s="39" t="n">
        <x:v>330</x:v>
      </x:c>
      <x:c r="E10" s="39" t="n">
        <x:v>0</x:v>
      </x:c>
      <x:c r="F10" s="40" t="n">
        <x:v>0</x:v>
      </x:c>
      <x:c r="G10" s="41" t="n">
        <x:f>IF(COUNT(C10:F10)=4,ROUND(C10*(D10+E10),0)+F10,"Missing input")</x:f>
        <x:v>660</x:v>
      </x:c>
      <x:c r="H10" s="42" t="str">
        <x:v>msa2</x:v>
      </x:c>
      <x:c r="I10" s="30" t="str">
        <x:v>Included with MS-A2. No separate watts</x:v>
      </x:c>
      <x:c r="J10" s="30" t="str">
        <x:v>Compute and add-ons</x:v>
      </x:c>
      <x:c r="K10" s="3"/>
      <x:c r="L10" s="32" t="str">
        <x:v>Best Buy Crucial P310
https://www.bestbuy.com/product/crucial-p310-2tb-internal-ssd-pcie-gen-4-x4-nvme-m-2/JX8PSKCGRH</x:v>
      </x:c>
    </x:row>
    <x:row r="11" ht="57" customHeight="1">
      <x:c r="A11" s="16" t="str">
        <x:v>EQ-04</x:v>
      </x:c>
      <x:c r="B11" s="43" t="str">
        <x:v>Beelink Mini S13 / N150 / 16 GB / 500 GB</x:v>
      </x:c>
      <x:c r="C11" s="38" t="n">
        <x:v>1</x:v>
      </x:c>
      <x:c r="D11" s="39" t="n">
        <x:v>400</x:v>
      </x:c>
      <x:c r="E11" s="39" t="n">
        <x:v>0</x:v>
      </x:c>
      <x:c r="F11" s="40" t="n">
        <x:v>0</x:v>
      </x:c>
      <x:c r="G11" s="41" t="n">
        <x:f>IF(COUNT(C11:F11)=4,ROUND(C11*(D11+E11),0)+F11,"Missing input")</x:f>
        <x:v>400</x:v>
      </x:c>
      <x:c r="H11" s="42" t="str">
        <x:v>n150</x:v>
      </x:c>
      <x:c r="I11" s="30" t="str">
        <x:v>Host group includes USB HDD</x:v>
      </x:c>
      <x:c r="J11" s="30" t="str">
        <x:v>Compute and add-ons</x:v>
      </x:c>
      <x:c r="K11" s="3"/>
      <x:c r="L11" s="32" t="str">
        <x:v>Amazon exact variant
https://www.amazon.com/dp/B0F9FL84DP</x:v>
      </x:c>
    </x:row>
    <x:row r="12" ht="57" customHeight="1">
      <x:c r="A12" s="3" t="str">
        <x:v>EQ-05</x:v>
      </x:c>
      <x:c r="B12" s="30" t="str">
        <x:v>5 TB USB 3 external HDD for controller</x:v>
      </x:c>
      <x:c r="C12" s="38" t="n">
        <x:v>1</x:v>
      </x:c>
      <x:c r="D12" s="39" t="n">
        <x:v>218</x:v>
      </x:c>
      <x:c r="E12" s="39" t="n">
        <x:v>0</x:v>
      </x:c>
      <x:c r="F12" s="40" t="n">
        <x:v>0</x:v>
      </x:c>
      <x:c r="G12" s="41" t="n">
        <x:f>IF(COUNT(C12:F12)=4,ROUND(C12*(D12+E12),0)+F12,"Missing input")</x:f>
        <x:v>218</x:v>
      </x:c>
      <x:c r="H12" s="42" t="str">
        <x:v>n150</x:v>
      </x:c>
      <x:c r="I12" s="30" t="str">
        <x:v>Included with N150. No separate watts</x:v>
      </x:c>
      <x:c r="J12" s="30" t="str">
        <x:v>Compute and add-ons</x:v>
      </x:c>
      <x:c r="K12" s="3"/>
      <x:c r="L12" s="32" t="str">
        <x:v>Walmart WD My Passport
https://www.walmart.com/ip/5194254760</x:v>
      </x:c>
    </x:row>
    <x:row r="13" ht="57" customHeight="1">
      <x:c r="A13" s="16" t="str">
        <x:v>EQ-06</x:v>
      </x:c>
      <x:c r="B13" s="43" t="str">
        <x:v>GMKtec K15 / Core Ultra 5 125U / 32 GB / 512 GB internal SSD</x:v>
      </x:c>
      <x:c r="C13" s="38" t="n">
        <x:v>1</x:v>
      </x:c>
      <x:c r="D13" s="39" t="n">
        <x:v>700</x:v>
      </x:c>
      <x:c r="E13" s="39" t="n">
        <x:v>0</x:v>
      </x:c>
      <x:c r="F13" s="40" t="n">
        <x:v>0</x:v>
      </x:c>
      <x:c r="G13" s="41" t="n">
        <x:f>IF(COUNT(C13:F13)=4,ROUND(C13*(D13+E13),0)+F13,"Missing input")</x:f>
        <x:v>700</x:v>
      </x:c>
      <x:c r="H13" s="42" t="str">
        <x:v>k15</x:v>
      </x:c>
      <x:c r="I13" s="30" t="str">
        <x:v>Host group includes both drives</x:v>
      </x:c>
      <x:c r="J13" s="30" t="str">
        <x:v>Compute and add-ons</x:v>
      </x:c>
      <x:c r="K13" s="3"/>
      <x:c r="L13" s="32" t="str">
        <x:v>32 GB / 512 GB configuration estimate: GMKtec K15
https://www.gmktec.com/products/gmktec-k15-minipc-intel-core-ultra-5-125u</x:v>
      </x:c>
    </x:row>
    <x:row r="14" ht="57" customHeight="1">
      <x:c r="A14" s="3" t="str">
        <x:v>EQ-07</x:v>
      </x:c>
      <x:c r="B14" s="30" t="str">
        <x:v>Additional 4 TB NVMe SSD in K15</x:v>
      </x:c>
      <x:c r="C14" s="38" t="n">
        <x:v>1</x:v>
      </x:c>
      <x:c r="D14" s="39" t="n">
        <x:v>250</x:v>
      </x:c>
      <x:c r="E14" s="39" t="n">
        <x:v>0</x:v>
      </x:c>
      <x:c r="F14" s="40" t="n">
        <x:v>0</x:v>
      </x:c>
      <x:c r="G14" s="41" t="n">
        <x:f>IF(COUNT(C14:F14)=4,ROUND(C14*(D14+E14),0)+F14,"Missing input")</x:f>
        <x:v>250</x:v>
      </x:c>
      <x:c r="H14" s="42" t="str">
        <x:v>k15</x:v>
      </x:c>
      <x:c r="I14" s="30" t="str">
        <x:v>Included with K15. No separate watts</x:v>
      </x:c>
      <x:c r="J14" s="30" t="str">
        <x:v>Compute and add-ons</x:v>
      </x:c>
      <x:c r="K14" s="3"/>
      <x:c r="L14" s="32" t="str">
        <x:v>Best Buy WD Blue SN5000
https://www.bestbuy.com/product/wd-blue-sn5000-4tb-internal-ssd-pcie-gen-4-x4-nvme/6588587.p?skuId=6588587</x:v>
      </x:c>
    </x:row>
    <x:row r="15" ht="57" customHeight="1">
      <x:c r="A15" s="16" t="str">
        <x:v>EQ-08</x:v>
      </x:c>
      <x:c r="B15" s="43" t="str">
        <x:v>MINISFORUM DEG2 OCuLink/USB4 eGPU dock</x:v>
      </x:c>
      <x:c r="C15" s="38" t="n">
        <x:v>1</x:v>
      </x:c>
      <x:c r="D15" s="39" t="n">
        <x:v>270</x:v>
      </x:c>
      <x:c r="E15" s="39" t="n">
        <x:v>0</x:v>
      </x:c>
      <x:c r="F15" s="40" t="n">
        <x:v>0</x:v>
      </x:c>
      <x:c r="G15" s="41" t="n">
        <x:f>IF(COUNT(C15:F15)=4,ROUND(C15*(D15+E15),0)+F15,"Missing input")</x:f>
        <x:v>270</x:v>
      </x:c>
      <x:c r="H15" s="42" t="str">
        <x:v>gpu</x:v>
      </x:c>
      <x:c r="I15" s="30" t="str">
        <x:v>Dock group includes one V100, SSD, fans and PSU</x:v>
      </x:c>
      <x:c r="J15" s="30" t="str">
        <x:v>Compute and add-ons</x:v>
      </x:c>
      <x:c r="K15" s="3"/>
      <x:c r="L15" s="32" t="str">
        <x:v>eBay listings
https://www.ebay.com/shop/minisforum-deg2?_nkw=minisforum+deg2</x:v>
      </x:c>
    </x:row>
    <x:row r="16" ht="57" customHeight="1">
      <x:c r="A16" s="3" t="str">
        <x:v>EQ-09</x:v>
      </x:c>
      <x:c r="B16" s="30" t="str">
        <x:v>2 TB NVMe SSD in DEG2</x:v>
      </x:c>
      <x:c r="C16" s="38" t="n">
        <x:v>1</x:v>
      </x:c>
      <x:c r="D16" s="39" t="n">
        <x:v>330</x:v>
      </x:c>
      <x:c r="E16" s="39" t="n">
        <x:v>0</x:v>
      </x:c>
      <x:c r="F16" s="40" t="n">
        <x:v>0</x:v>
      </x:c>
      <x:c r="G16" s="41" t="n">
        <x:f>IF(COUNT(C16:F16)=4,ROUND(C16*(D16+E16),0)+F16,"Missing input")</x:f>
        <x:v>330</x:v>
      </x:c>
      <x:c r="H16" s="42" t="str">
        <x:v>gpu</x:v>
      </x:c>
      <x:c r="I16" s="30" t="str">
        <x:v>Included with dock. No separate watts</x:v>
      </x:c>
      <x:c r="J16" s="30" t="str">
        <x:v>Compute and add-ons</x:v>
      </x:c>
      <x:c r="K16" s="3"/>
      <x:c r="L16" s="32" t="str">
        <x:v>Best Buy Crucial P310
https://www.bestbuy.com/product/crucial-p310-2tb-internal-ssd-pcie-gen-4-x4-nvme-m-2/JX8PSKCGRH</x:v>
      </x:c>
    </x:row>
    <x:row r="17" ht="57" customHeight="1">
      <x:c r="A17" s="16" t="str">
        <x:v>EQ-10</x:v>
      </x:c>
      <x:c r="B17" s="43" t="str">
        <x:v>Thermaltake Toughpower GF A3 850 W</x:v>
      </x:c>
      <x:c r="C17" s="38" t="n">
        <x:v>1</x:v>
      </x:c>
      <x:c r="D17" s="39" t="n">
        <x:v>119.99</x:v>
      </x:c>
      <x:c r="E17" s="39" t="n">
        <x:v>0</x:v>
      </x:c>
      <x:c r="F17" s="40" t="n">
        <x:v>0</x:v>
      </x:c>
      <x:c r="G17" s="41" t="n">
        <x:f>IF(COUNT(C17:F17)=4,ROUND(C17*(D17+E17),0)+F17,"Missing input")</x:f>
        <x:v>120</x:v>
      </x:c>
      <x:c r="H17" s="42" t="str">
        <x:v>gpu</x:v>
      </x:c>
      <x:c r="I17" s="30" t="str">
        <x:v>Losses included with dock. 850 W is PSU rating</x:v>
      </x:c>
      <x:c r="J17" s="30" t="str">
        <x:v>Compute and add-ons</x:v>
      </x:c>
      <x:c r="K17" s="3"/>
      <x:c r="L17" s="32" t="str">
        <x:v>Best Buy
https://www.bestbuy.com/product/thermaltake-toughpower-gf-a3-850w-80-plus-gold-pcie-gen-5-atx-3-0-ready-fully-modular-power-supply-black/J39ZPC9RKT?sb_share_source=PDP</x:v>
      </x:c>
    </x:row>
    <x:row r="18" ht="57" customHeight="1">
      <x:c r="A18" s="3" t="str">
        <x:v>EQ-11</x:v>
      </x:c>
      <x:c r="B18" s="30" t="str">
        <x:v>NVIDIA Tesla P100 16 GB, used</x:v>
      </x:c>
      <x:c r="C18" s="38" t="n">
        <x:v>1</x:v>
      </x:c>
      <x:c r="D18" s="39" t="n">
        <x:v>84.97</x:v>
      </x:c>
      <x:c r="E18" s="39" t="n">
        <x:v>0</x:v>
      </x:c>
      <x:c r="F18" s="40" t="n">
        <x:v>0</x:v>
      </x:c>
      <x:c r="G18" s="41" t="n">
        <x:f>IF(COUNT(C18:F18)=4,ROUND(C18*(D18+E18),0)+F18,"Missing input")</x:f>
        <x:v>85</x:v>
      </x:c>
      <x:c r="H18" s="42" t="str">
        <x:v>gpu</x:v>
      </x:c>
      <x:c r="I18" s="30" t="str">
        <x:v>Swap card. Excluded from V100 example</x:v>
      </x:c>
      <x:c r="J18" s="30" t="str">
        <x:v>Compute and add-ons</x:v>
      </x:c>
      <x:c r="K18" s="3"/>
      <x:c r="L18" s="32" t="str">
        <x:v>eBay
https://www.ebay.com/itm/188683348763</x:v>
      </x:c>
    </x:row>
    <x:row r="19" ht="57" customHeight="1">
      <x:c r="A19" s="16" t="str">
        <x:v>EQ-12</x:v>
      </x:c>
      <x:c r="B19" s="43" t="str">
        <x:v>NVIDIA Tesla V100 32 GB PCIe, used</x:v>
      </x:c>
      <x:c r="C19" s="38" t="n">
        <x:v>1</x:v>
      </x:c>
      <x:c r="D19" s="39" t="n">
        <x:v>659.98</x:v>
      </x:c>
      <x:c r="E19" s="39" t="n">
        <x:v>0</x:v>
      </x:c>
      <x:c r="F19" s="40" t="n">
        <x:v>0</x:v>
      </x:c>
      <x:c r="G19" s="41" t="n">
        <x:f>IF(COUNT(C19:F19)=4,ROUND(C19*(D19+E19),0)+F19,"Missing input")</x:f>
        <x:v>660</x:v>
      </x:c>
      <x:c r="H19" s="42" t="str">
        <x:v>gpu</x:v>
      </x:c>
      <x:c r="I19" s="30" t="str">
        <x:v>One V100 included in dock example</x:v>
      </x:c>
      <x:c r="J19" s="30" t="str">
        <x:v>Compute and add-ons</x:v>
      </x:c>
      <x:c r="K19" s="3"/>
      <x:c r="L19" s="32" t="str">
        <x:v>eBay
https://www.ebay.com/itm/407093226208</x:v>
      </x:c>
    </x:row>
    <x:row r="20" ht="57" customHeight="1">
      <x:c r="A20" s="3" t="str">
        <x:v>EQ-13</x:v>
      </x:c>
      <x:c r="B20" s="30" t="str">
        <x:v>AMD/XFX BC-160 8 GB HBM2, used</x:v>
      </x:c>
      <x:c r="C20" s="38" t="n">
        <x:v>1</x:v>
      </x:c>
      <x:c r="D20" s="39" t="n">
        <x:v>85</x:v>
      </x:c>
      <x:c r="E20" s="39" t="n">
        <x:v>0</x:v>
      </x:c>
      <x:c r="F20" s="40" t="n">
        <x:v>0</x:v>
      </x:c>
      <x:c r="G20" s="41" t="n">
        <x:f>IF(COUNT(C20:F20)=4,ROUND(C20*(D20+E20),0)+F20,"Missing input")</x:f>
        <x:v>85</x:v>
      </x:c>
      <x:c r="H20" s="42" t="str">
        <x:v>gpu</x:v>
      </x:c>
      <x:c r="I20" s="30" t="str">
        <x:v>Swap card. Excluded from V100 example</x:v>
      </x:c>
      <x:c r="J20" s="30" t="str">
        <x:v>Compute and add-ons</x:v>
      </x:c>
      <x:c r="K20" s="3"/>
      <x:c r="L20" s="32" t="str">
        <x:v>eBay offers
https://www.ebay.com/p/21061520142</x:v>
      </x:c>
    </x:row>
    <x:row r="21" ht="57" customHeight="1">
      <x:c r="A21" s="16" t="str">
        <x:v>EQ-14</x:v>
      </x:c>
      <x:c r="B21" s="43" t="str">
        <x:v>NVIDIA Tesla P100 16 GB spares, used</x:v>
      </x:c>
      <x:c r="C21" s="38" t="n">
        <x:v>7</x:v>
      </x:c>
      <x:c r="D21" s="39" t="n">
        <x:v>84.97</x:v>
      </x:c>
      <x:c r="E21" s="39" t="n">
        <x:v>0</x:v>
      </x:c>
      <x:c r="F21" s="40" t="n">
        <x:v>0</x:v>
      </x:c>
      <x:c r="G21" s="41" t="n">
        <x:f>IF(COUNT(C21:F21)=4,ROUND(C21*(D21+E21),0)+F21,"Missing input")</x:f>
        <x:v>595</x:v>
      </x:c>
      <x:c r="H21" s="42" t="str">
        <x:v>gpu</x:v>
      </x:c>
      <x:c r="I21" s="30" t="str">
        <x:v>Spare cards. Excluded from power totals</x:v>
      </x:c>
      <x:c r="J21" s="30" t="str">
        <x:v>Compute and add-ons</x:v>
      </x:c>
      <x:c r="K21" s="3"/>
      <x:c r="L21" s="32" t="str">
        <x:v>eBay
https://www.ebay.com/itm/188683348763</x:v>
      </x:c>
    </x:row>
    <x:row r="22" ht="57" customHeight="1">
      <x:c r="A22" s="3" t="str">
        <x:v>EQ-15</x:v>
      </x:c>
      <x:c r="B22" s="30" t="str">
        <x:v>NVIDIA Tesla V100 32 GB spare, used</x:v>
      </x:c>
      <x:c r="C22" s="38" t="n">
        <x:v>1</x:v>
      </x:c>
      <x:c r="D22" s="39" t="n">
        <x:v>659.98</x:v>
      </x:c>
      <x:c r="E22" s="39" t="n">
        <x:v>0</x:v>
      </x:c>
      <x:c r="F22" s="40" t="n">
        <x:v>0</x:v>
      </x:c>
      <x:c r="G22" s="41" t="n">
        <x:f>IF(COUNT(C22:F22)=4,ROUND(C22*(D22+E22),0)+F22,"Missing input")</x:f>
        <x:v>660</x:v>
      </x:c>
      <x:c r="H22" s="42" t="str">
        <x:v>gpu</x:v>
      </x:c>
      <x:c r="I22" s="30" t="str">
        <x:v>Spare card. Excluded from power totals</x:v>
      </x:c>
      <x:c r="J22" s="30" t="str">
        <x:v>Compute and add-ons</x:v>
      </x:c>
      <x:c r="K22" s="3"/>
      <x:c r="L22" s="32" t="str">
        <x:v>eBay
https://www.ebay.com/itm/407093226208</x:v>
      </x:c>
    </x:row>
    <x:row r="23" ht="57" customHeight="1">
      <x:c r="A23" s="16" t="str">
        <x:v>EQ-16</x:v>
      </x:c>
      <x:c r="B23" s="43" t="str">
        <x:v>AMD/XFX BC-160 8 GB HBM2 spare, used</x:v>
      </x:c>
      <x:c r="C23" s="38" t="n">
        <x:v>1</x:v>
      </x:c>
      <x:c r="D23" s="39" t="n">
        <x:v>85</x:v>
      </x:c>
      <x:c r="E23" s="39" t="n">
        <x:v>0</x:v>
      </x:c>
      <x:c r="F23" s="40" t="n">
        <x:v>0</x:v>
      </x:c>
      <x:c r="G23" s="41" t="n">
        <x:f>IF(COUNT(C23:F23)=4,ROUND(C23*(D23+E23),0)+F23,"Missing input")</x:f>
        <x:v>85</x:v>
      </x:c>
      <x:c r="H23" s="42" t="str">
        <x:v>gpu</x:v>
      </x:c>
      <x:c r="I23" s="30" t="str">
        <x:v>Spare card. Excluded from power totals</x:v>
      </x:c>
      <x:c r="J23" s="30" t="str">
        <x:v>Compute and add-ons</x:v>
      </x:c>
      <x:c r="K23" s="3"/>
      <x:c r="L23" s="32" t="str">
        <x:v>eBay offers
https://www.ebay.com/p/21061520142</x:v>
      </x:c>
    </x:row>
    <x:row r="24" ht="57" customHeight="1">
      <x:c r="A24" s="3" t="str">
        <x:v>EQ-17</x:v>
      </x:c>
      <x:c r="B24" s="30" t="str">
        <x:v>AMD Radeon VII 16 GB spare, used</x:v>
      </x:c>
      <x:c r="C24" s="38" t="n">
        <x:v>1</x:v>
      </x:c>
      <x:c r="D24" s="39" t="n">
        <x:v>300</x:v>
      </x:c>
      <x:c r="E24" s="39" t="n">
        <x:v>0</x:v>
      </x:c>
      <x:c r="F24" s="40" t="n">
        <x:v>0</x:v>
      </x:c>
      <x:c r="G24" s="41" t="n">
        <x:f>IF(COUNT(C24:F24)=4,ROUND(C24*(D24+E24),0)+F24,"Missing input")</x:f>
        <x:v>300</x:v>
      </x:c>
      <x:c r="H24" s="42" t="str">
        <x:v>gpu</x:v>
      </x:c>
      <x:c r="I24" s="30" t="str">
        <x:v>Spare card. Excluded from power totals</x:v>
      </x:c>
      <x:c r="J24" s="30" t="str">
        <x:v>Compute and add-ons</x:v>
      </x:c>
      <x:c r="K24" s="3"/>
      <x:c r="L24" s="32" t="str">
        <x:v>eBay tested listing
https://www.ebay.com/itm/188712668708</x:v>
      </x:c>
    </x:row>
    <x:row r="25" ht="57" customHeight="1">
      <x:c r="A25" s="16" t="str">
        <x:v>EQ-18</x:v>
      </x:c>
      <x:c r="B25" s="43" t="str">
        <x:v>AMD Radeon VII 16 GB, used</x:v>
      </x:c>
      <x:c r="C25" s="38" t="n">
        <x:v>1</x:v>
      </x:c>
      <x:c r="D25" s="39" t="n">
        <x:v>300</x:v>
      </x:c>
      <x:c r="E25" s="39" t="n">
        <x:v>0</x:v>
      </x:c>
      <x:c r="F25" s="40" t="n">
        <x:v>0</x:v>
      </x:c>
      <x:c r="G25" s="41" t="n">
        <x:f>IF(COUNT(C25:F25)=4,ROUND(C25*(D25+E25),0)+F25,"Missing input")</x:f>
        <x:v>300</x:v>
      </x:c>
      <x:c r="H25" s="42" t="str">
        <x:v>gpu</x:v>
      </x:c>
      <x:c r="I25" s="30" t="str">
        <x:v>Swap card. Excluded from V100 example</x:v>
      </x:c>
      <x:c r="J25" s="30" t="str">
        <x:v>Compute and add-ons</x:v>
      </x:c>
      <x:c r="K25" s="3"/>
      <x:c r="L25" s="32" t="str">
        <x:v>eBay tested listing
https://www.ebay.com/itm/188712668708</x:v>
      </x:c>
    </x:row>
    <x:row r="26" ht="57" customHeight="1">
      <x:c r="A26" s="3" t="str">
        <x:v>EQ-19</x:v>
      </x:c>
      <x:c r="B26" s="30" t="str">
        <x:v>Noctua NF-A4x20 PWM for P100/V100 cooling</x:v>
      </x:c>
      <x:c r="C26" s="38" t="n">
        <x:v>4</x:v>
      </x:c>
      <x:c r="D26" s="39" t="n">
        <x:v>15.95</x:v>
      </x:c>
      <x:c r="E26" s="39" t="n">
        <x:v>0</x:v>
      </x:c>
      <x:c r="F26" s="40" t="n">
        <x:v>0</x:v>
      </x:c>
      <x:c r="G26" s="41" t="n">
        <x:f>IF(COUNT(C26:F26)=4,ROUND(C26*(D26+E26),0)+F26,"Missing input")</x:f>
        <x:v>64</x:v>
      </x:c>
      <x:c r="H26" s="42" t="str">
        <x:v>gpu</x:v>
      </x:c>
      <x:c r="I26" s="30" t="str">
        <x:v>Included with dock. No separate watts</x:v>
      </x:c>
      <x:c r="J26" s="30" t="str">
        <x:v>Compute and add-ons</x:v>
      </x:c>
      <x:c r="K26" s="3"/>
      <x:c r="L26" s="32" t="str">
        <x:v>Newegg
https://www.newegg.com/noctua-nf-a4x20-pwm-case-fan/p/1YF-000T-00093</x:v>
      </x:c>
    </x:row>
    <x:row r="27" ht="57" customHeight="1">
      <x:c r="A27" s="16" t="str">
        <x:v>EQ-20</x:v>
      </x:c>
      <x:c r="B27" s="43" t="str">
        <x:v>Custom i5 / 8 GB / 256 GB HDD / PCIe slot</x:v>
      </x:c>
      <x:c r="C27" s="38" t="n">
        <x:v>1</x:v>
      </x:c>
      <x:c r="D27" s="39" t="n">
        <x:v>150</x:v>
      </x:c>
      <x:c r="E27" s="39" t="n">
        <x:v>0</x:v>
      </x:c>
      <x:c r="F27" s="40" t="n">
        <x:v>0</x:v>
      </x:c>
      <x:c r="G27" s="41" t="n">
        <x:f>IF(COUNT(C27:F27)=4,ROUND(C27*(D27+E27),0)+F27,"Missing input")</x:f>
        <x:v>150</x:v>
      </x:c>
      <x:c r="H27" s="42" t="str">
        <x:v>i5</x:v>
      </x:c>
      <x:c r="I27" s="30" t="str">
        <x:v>Host group. PCIe FPGA is separate</x:v>
      </x:c>
      <x:c r="J27" s="30" t="str">
        <x:v>Compute and add-ons</x:v>
      </x:c>
      <x:c r="K27" s="3"/>
      <x:c r="L27" s="32" t="str">
        <x:v>Custom i5 system estimate</x:v>
      </x:c>
    </x:row>
    <x:row r="28" ht="57" customHeight="1">
      <x:c r="A28" s="3" t="str">
        <x:v>EQ-21</x:v>
      </x:c>
      <x:c r="B28" s="30" t="str">
        <x:v>Orange Pi 6, single-board computer</x:v>
      </x:c>
      <x:c r="C28" s="38" t="n">
        <x:v>1</x:v>
      </x:c>
      <x:c r="D28" s="39" t="n">
        <x:v>320</x:v>
      </x:c>
      <x:c r="E28" s="39" t="n">
        <x:v>0</x:v>
      </x:c>
      <x:c r="F28" s="40" t="n">
        <x:v>0</x:v>
      </x:c>
      <x:c r="G28" s="41" t="n">
        <x:f>IF(COUNT(C28:F28)=4,ROUND(C28*(D28+E28),0)+F28,"Missing input")</x:f>
        <x:v>320</x:v>
      </x:c>
      <x:c r="H28" s="42" t="str">
        <x:v>orangepi</x:v>
      </x:c>
      <x:c r="I28" s="30" t="str">
        <x:v>System estimate</x:v>
      </x:c>
      <x:c r="J28" s="30" t="str">
        <x:v>Compute and add-ons</x:v>
      </x:c>
      <x:c r="K28" s="3"/>
      <x:c r="L28" s="32" t="str">
        <x:v>Price reference: reseller
https://cyberconnect.shop/shop/product/orange-pi-6-1913</x:v>
      </x:c>
    </x:row>
    <x:row r="29" ht="57" customHeight="1">
      <x:c r="A29" s="16" t="str">
        <x:v>EQ-22</x:v>
      </x:c>
      <x:c r="B29" s="43" t="str">
        <x:v>QNAP TS-464 enclosure, 8 GB SKU</x:v>
      </x:c>
      <x:c r="C29" s="38" t="n">
        <x:v>1</x:v>
      </x:c>
      <x:c r="D29" s="39" t="n">
        <x:v>715</x:v>
      </x:c>
      <x:c r="E29" s="39" t="n">
        <x:v>0</x:v>
      </x:c>
      <x:c r="F29" s="40" t="n">
        <x:v>0</x:v>
      </x:c>
      <x:c r="G29" s="41" t="n">
        <x:f>IF(COUNT(C29:F29)=4,ROUND(C29*(D29+E29),0)+F29,"Missing input")</x:f>
        <x:v>715</x:v>
      </x:c>
      <x:c r="H29" s="42" t="str">
        <x:v>nas</x:v>
      </x:c>
      <x:c r="I29" s="30" t="str">
        <x:v>NAS group includes all 5 drives</x:v>
      </x:c>
      <x:c r="J29" s="30" t="str">
        <x:v>Compute and add-ons</x:v>
      </x:c>
      <x:c r="K29" s="3"/>
      <x:c r="L29" s="32" t="str">
        <x:v>eBay listings
https://www.ebay.com/shop/qnap-ts464?_nkw=qnap+ts-464</x:v>
      </x:c>
    </x:row>
    <x:row r="30" ht="57" customHeight="1">
      <x:c r="A30" s="3" t="str">
        <x:v>EQ-23</x:v>
      </x:c>
      <x:c r="B30" s="30" t="str">
        <x:v>WD Red Plus 8 TB NAS HDD, model WD80EFPX</x:v>
      </x:c>
      <x:c r="C30" s="38" t="n">
        <x:v>4</x:v>
      </x:c>
      <x:c r="D30" s="39" t="n">
        <x:v>354.99</x:v>
      </x:c>
      <x:c r="E30" s="39" t="n">
        <x:v>0</x:v>
      </x:c>
      <x:c r="F30" s="40" t="n">
        <x:v>0</x:v>
      </x:c>
      <x:c r="G30" s="41" t="n">
        <x:f>IF(COUNT(C30:F30)=4,ROUND(C30*(D30+E30),0)+F30,"Missing input")</x:f>
        <x:v>1420</x:v>
      </x:c>
      <x:c r="H30" s="42" t="str">
        <x:v>nas</x:v>
      </x:c>
      <x:c r="I30" s="30" t="str">
        <x:v>Included with NAS. No separate watts</x:v>
      </x:c>
      <x:c r="J30" s="30" t="str">
        <x:v>Compute and add-ons</x:v>
      </x:c>
      <x:c r="K30" s="3"/>
      <x:c r="L30" s="32" t="str">
        <x:v>Best Buy
https://www.bestbuy.com/product/wd-red-plus-8tb-nas-internal-hard-drive/JXTHCC7RTT</x:v>
      </x:c>
    </x:row>
    <x:row r="31" ht="57" customHeight="1">
      <x:c r="A31" s="16" t="str">
        <x:v>EQ-24</x:v>
      </x:c>
      <x:c r="B31" s="43" t="str">
        <x:v>WD Blue-class 4 TB NVMe for QNAP Qtier</x:v>
      </x:c>
      <x:c r="C31" s="38" t="n">
        <x:v>1</x:v>
      </x:c>
      <x:c r="D31" s="39" t="n">
        <x:v>250</x:v>
      </x:c>
      <x:c r="E31" s="39" t="n">
        <x:v>0</x:v>
      </x:c>
      <x:c r="F31" s="40" t="n">
        <x:v>0</x:v>
      </x:c>
      <x:c r="G31" s="41" t="n">
        <x:f>IF(COUNT(C31:F31)=4,ROUND(C31*(D31+E31),0)+F31,"Missing input")</x:f>
        <x:v>250</x:v>
      </x:c>
      <x:c r="H31" s="42" t="str">
        <x:v>nas</x:v>
      </x:c>
      <x:c r="I31" s="30" t="str">
        <x:v>Included with NAS. No separate watts</x:v>
      </x:c>
      <x:c r="J31" s="30" t="str">
        <x:v>Compute and add-ons</x:v>
      </x:c>
      <x:c r="K31" s="3"/>
      <x:c r="L31" s="32" t="str">
        <x:v>Best Buy WD Blue SN5000
https://www.bestbuy.com/product/wd-blue-sn5000-4tb-internal-ssd-pcie-gen-4-x4-nvme/6588587.p?skuId=6588587</x:v>
      </x:c>
    </x:row>
    <x:row r="32" ht="57" customHeight="1">
      <x:c r="A32" s="3" t="str">
        <x:v>EQ-25</x:v>
      </x:c>
      <x:c r="B32" s="30" t="str">
        <x:v>TANG Primer 20K FPGA board</x:v>
      </x:c>
      <x:c r="C32" s="38" t="n">
        <x:v>1</x:v>
      </x:c>
      <x:c r="D32" s="39" t="n">
        <x:v>47.38</x:v>
      </x:c>
      <x:c r="E32" s="39" t="n">
        <x:v>0</x:v>
      </x:c>
      <x:c r="F32" s="40" t="n">
        <x:v>0</x:v>
      </x:c>
      <x:c r="G32" s="41" t="n">
        <x:f>IF(COUNT(C32:F32)=4,ROUND(C32*(D32+E32),0)+F32,"Missing input")</x:f>
        <x:v>47</x:v>
      </x:c>
      <x:c r="H32" s="42" t="str">
        <x:v>tang</x:v>
      </x:c>
      <x:c r="I32" s="30" t="str">
        <x:v>Separate USB-powered FPGA estimate</x:v>
      </x:c>
      <x:c r="J32" s="30" t="str">
        <x:v>Compute and add-ons</x:v>
      </x:c>
      <x:c r="K32" s="3"/>
      <x:c r="L32" s="32" t="str">
        <x:v>eBay
https://www.ebay.com/itm/355057111901</x:v>
      </x:c>
    </x:row>
    <x:row r="33" ht="57" customHeight="1">
      <x:c r="A33" s="16" t="str">
        <x:v>EQ-26</x:v>
      </x:c>
      <x:c r="B33" s="43" t="str">
        <x:v>Microsoft Azure X930613-001 Stratix V card, used</x:v>
      </x:c>
      <x:c r="C33" s="38" t="n">
        <x:v>1</x:v>
      </x:c>
      <x:c r="D33" s="39" t="n">
        <x:v>12</x:v>
      </x:c>
      <x:c r="E33" s="39" t="n">
        <x:v>0</x:v>
      </x:c>
      <x:c r="F33" s="40" t="n">
        <x:v>0</x:v>
      </x:c>
      <x:c r="G33" s="41" t="n">
        <x:f>IF(COUNT(C33:F33)=4,ROUND(C33*(D33+E33),0)+F33,"Missing input")</x:f>
        <x:v>12</x:v>
      </x:c>
      <x:c r="H33" s="42" t="str">
        <x:v>fpga</x:v>
      </x:c>
      <x:c r="I33" s="30" t="str">
        <x:v>One installed PCIe FPGA example</x:v>
      </x:c>
      <x:c r="J33" s="30" t="str">
        <x:v>Compute and add-ons</x:v>
      </x:c>
      <x:c r="K33" s="3"/>
      <x:c r="L33" s="32" t="str">
        <x:v>eBay
https://www.ebay.com/itm/326168074933</x:v>
      </x:c>
    </x:row>
    <x:row r="34" ht="57" customHeight="1">
      <x:c r="A34" s="3" t="str">
        <x:v>EQ-27</x:v>
      </x:c>
      <x:c r="B34" s="30" t="str">
        <x:v>Xilinx Kintex-7 XC7K325T board</x:v>
      </x:c>
      <x:c r="C34" s="38" t="n">
        <x:v>1</x:v>
      </x:c>
      <x:c r="D34" s="39" t="n">
        <x:v>212.42</x:v>
      </x:c>
      <x:c r="E34" s="39" t="n">
        <x:v>0</x:v>
      </x:c>
      <x:c r="F34" s="40" t="n">
        <x:v>0</x:v>
      </x:c>
      <x:c r="G34" s="41" t="n">
        <x:f>IF(COUNT(C34:F34)=4,ROUND(C34*(D34+E34),0)+F34,"Missing input")</x:f>
        <x:v>212</x:v>
      </x:c>
      <x:c r="H34" s="42" t="str">
        <x:v>fpga</x:v>
      </x:c>
      <x:c r="I34" s="30" t="str">
        <x:v>Swap card. Excluded from Stratix V example</x:v>
      </x:c>
      <x:c r="J34" s="30" t="str">
        <x:v>Compute and add-ons</x:v>
      </x:c>
      <x:c r="K34" s="3"/>
      <x:c r="L34" s="32" t="str">
        <x:v>Board price reference: eBay
https://www.ebay.com/itm/198043359103</x:v>
      </x:c>
    </x:row>
    <x:row r="35" ht="57" customHeight="1">
      <x:c r="A35" s="16" t="str">
        <x:v>EQ-28</x:v>
      </x:c>
      <x:c r="B35" s="43" t="str">
        <x:v>Alibaba/Xilinx XCKU3P-FFVB676 R1291-F9003-02 card</x:v>
      </x:c>
      <x:c r="C35" s="38" t="n">
        <x:v>1</x:v>
      </x:c>
      <x:c r="D35" s="39" t="n">
        <x:v>130</x:v>
      </x:c>
      <x:c r="E35" s="39" t="n">
        <x:v>0</x:v>
      </x:c>
      <x:c r="F35" s="40" t="n">
        <x:v>0</x:v>
      </x:c>
      <x:c r="G35" s="41" t="n">
        <x:f>IF(COUNT(C35:F35)=4,ROUND(C35*(D35+E35),0)+F35,"Missing input")</x:f>
        <x:v>130</x:v>
      </x:c>
      <x:c r="H35" s="42" t="str">
        <x:v>fpga</x:v>
      </x:c>
      <x:c r="I35" s="30" t="str">
        <x:v>Swap card. Excluded from Stratix V example</x:v>
      </x:c>
      <x:c r="J35" s="30" t="str">
        <x:v>Compute and add-ons</x:v>
      </x:c>
      <x:c r="K35" s="3"/>
      <x:c r="L35" s="32" t="str">
        <x:v>eBay
https://www.ebay.com/p/19088373089</x:v>
      </x:c>
    </x:row>
    <x:row r="36" ht="57" customHeight="1">
      <x:c r="A36" s="3" t="str">
        <x:v>EQ-29</x:v>
      </x:c>
      <x:c r="B36" s="30" t="str">
        <x:v>M5Stack ESP32-S3 device; CoreS3 used for pricing</x:v>
      </x:c>
      <x:c r="C36" s="38" t="n">
        <x:v>1</x:v>
      </x:c>
      <x:c r="D36" s="39" t="n">
        <x:v>132</x:v>
      </x:c>
      <x:c r="E36" s="39" t="n">
        <x:v>0</x:v>
      </x:c>
      <x:c r="F36" s="40" t="n">
        <x:v>0</x:v>
      </x:c>
      <x:c r="G36" s="41" t="n">
        <x:f>IF(COUNT(C36:F36)=4,ROUND(C36*(D36+E36),0)+F36,"Missing input")</x:f>
        <x:v>132</x:v>
      </x:c>
      <x:c r="H36" s="42" t="str">
        <x:v>m5</x:v>
      </x:c>
      <x:c r="I36" s="30" t="str">
        <x:v>System estimate</x:v>
      </x:c>
      <x:c r="J36" s="30" t="str">
        <x:v>Compute and add-ons</x:v>
      </x:c>
      <x:c r="K36" s="3"/>
      <x:c r="L36" s="32" t="str">
        <x:v>Price reference: eBay
https://www.ebay.com/itm/127082038126</x:v>
      </x:c>
    </x:row>
    <x:row r="37" ht="57" customHeight="1">
      <x:c r="A37" s="16" t="str">
        <x:v>EQ-30</x:v>
      </x:c>
      <x:c r="B37" s="43" t="str">
        <x:v>M5Stack LLM AI Module / AX630C kit</x:v>
      </x:c>
      <x:c r="C37" s="38" t="n">
        <x:v>1</x:v>
      </x:c>
      <x:c r="D37" s="39" t="n">
        <x:v>146</x:v>
      </x:c>
      <x:c r="E37" s="39" t="n">
        <x:v>0</x:v>
      </x:c>
      <x:c r="F37" s="40" t="n">
        <x:v>0</x:v>
      </x:c>
      <x:c r="G37" s="41" t="n">
        <x:f>IF(COUNT(C37:F37)=4,ROUND(C37*(D37+E37),0)+F37,"Missing input")</x:f>
        <x:v>146</x:v>
      </x:c>
      <x:c r="H37" s="42" t="str">
        <x:v>llm</x:v>
      </x:c>
      <x:c r="I37" s="30" t="str">
        <x:v>Module estimate. M5Stack host is separate</x:v>
      </x:c>
      <x:c r="J37" s="30" t="str">
        <x:v>Compute and add-ons</x:v>
      </x:c>
      <x:c r="K37" s="3"/>
      <x:c r="L37" s="32" t="str">
        <x:v>eBay
https://www.ebay.com/itm/286975057386</x:v>
      </x:c>
    </x:row>
    <x:row r="38" ht="57" customHeight="1">
      <x:c r="A38" s="3" t="str">
        <x:v>EQ-31</x:v>
      </x:c>
      <x:c r="B38" s="30" t="str">
        <x:v>Agent Blade custom PCB, 6 ESP32-S3, 3 ESP32-P4, 9 × 16 GB NAND</x:v>
      </x:c>
      <x:c r="C38" s="38" t="n">
        <x:v>1</x:v>
      </x:c>
      <x:c r="D38" s="39" t="n">
        <x:v>365</x:v>
      </x:c>
      <x:c r="E38" s="39" t="n">
        <x:v>0</x:v>
      </x:c>
      <x:c r="F38" s="40" t="n">
        <x:v>0</x:v>
      </x:c>
      <x:c r="G38" s="41" t="n">
        <x:f>IF(COUNT(C38:F38)=4,ROUND(C38*(D38+E38),0)+F38,"Missing input")</x:f>
        <x:v>365</x:v>
      </x:c>
      <x:c r="H38" s="42" t="str">
        <x:v>blade</x:v>
      </x:c>
      <x:c r="I38" s="30" t="str">
        <x:v>Projected populated board, not measured</x:v>
      </x:c>
      <x:c r="J38" s="30" t="str">
        <x:v>Compute and add-ons</x:v>
      </x:c>
      <x:c r="K38" s="3"/>
      <x:c r="L38" s="32" t="str">
        <x:v>Custom PCB</x:v>
      </x:c>
    </x:row>
    <x:row r="39" ht="57" customHeight="1">
      <x:c r="A39" s="16" t="str">
        <x:v>EQ-32</x:v>
      </x:c>
      <x:c r="B39" s="43" t="str">
        <x:v>TecMOJO 12U 10-inch rack</x:v>
      </x:c>
      <x:c r="C39" s="38" t="n">
        <x:v>1</x:v>
      </x:c>
      <x:c r="D39" s="39" t="n">
        <x:v>209</x:v>
      </x:c>
      <x:c r="E39" s="39" t="n">
        <x:v>0</x:v>
      </x:c>
      <x:c r="F39" s="40" t="n">
        <x:v>0</x:v>
      </x:c>
      <x:c r="G39" s="41" t="n">
        <x:f>IF(COUNT(C39:F39)=4,ROUND(C39*(D39+E39),0)+F39,"Missing input")</x:f>
        <x:v>209</x:v>
      </x:c>
      <x:c r="H39" s="42" t="str">
        <x:v>none</x:v>
      </x:c>
      <x:c r="I39" s="30" t="str">
        <x:v>Passive hardware</x:v>
      </x:c>
      <x:c r="J39" s="30" t="str">
        <x:v>Rack and shared</x:v>
      </x:c>
      <x:c r="K39" s="3"/>
      <x:c r="L39" s="32" t="str">
        <x:v>eBay
https://www.ebay.com/itm/267713808890</x:v>
      </x:c>
    </x:row>
    <x:row r="40" ht="57" customHeight="1">
      <x:c r="A40" s="3" t="str">
        <x:v>EQ-33</x:v>
      </x:c>
      <x:c r="B40" s="30" t="str">
        <x:v>0.5U 10-inch shelves</x:v>
      </x:c>
      <x:c r="C40" s="38" t="n">
        <x:v>3</x:v>
      </x:c>
      <x:c r="D40" s="39" t="n">
        <x:v>38.19</x:v>
      </x:c>
      <x:c r="E40" s="39" t="n">
        <x:v>0</x:v>
      </x:c>
      <x:c r="F40" s="40" t="n">
        <x:v>0</x:v>
      </x:c>
      <x:c r="G40" s="41" t="n">
        <x:f>IF(COUNT(C40:F40)=4,ROUND(C40*(D40+E40),0)+F40,"Missing input")</x:f>
        <x:v>115</x:v>
      </x:c>
      <x:c r="H40" s="42" t="str">
        <x:v>none</x:v>
      </x:c>
      <x:c r="I40" s="30" t="str">
        <x:v>Passive hardware</x:v>
      </x:c>
      <x:c r="J40" s="30" t="str">
        <x:v>Rack and shared</x:v>
      </x:c>
      <x:c r="K40" s="3"/>
      <x:c r="L40" s="32" t="str">
        <x:v>eBay
https://www.ebay.com/itm/376969418892</x:v>
      </x:c>
    </x:row>
    <x:row r="41" ht="57" customHeight="1">
      <x:c r="A41" s="16" t="str">
        <x:v>EQ-34</x:v>
      </x:c>
      <x:c r="B41" s="43" t="str">
        <x:v>1U 10-inch shelves</x:v>
      </x:c>
      <x:c r="C41" s="38" t="n">
        <x:v>2</x:v>
      </x:c>
      <x:c r="D41" s="39" t="n">
        <x:v>27</x:v>
      </x:c>
      <x:c r="E41" s="39" t="n">
        <x:v>0</x:v>
      </x:c>
      <x:c r="F41" s="40" t="n">
        <x:v>0</x:v>
      </x:c>
      <x:c r="G41" s="41" t="n">
        <x:f>IF(COUNT(C41:F41)=4,ROUND(C41*(D41+E41),0)+F41,"Missing input")</x:f>
        <x:v>54</x:v>
      </x:c>
      <x:c r="H41" s="42" t="str">
        <x:v>none</x:v>
      </x:c>
      <x:c r="I41" s="30" t="str">
        <x:v>Passive hardware</x:v>
      </x:c>
      <x:c r="J41" s="30" t="str">
        <x:v>Rack and shared</x:v>
      </x:c>
      <x:c r="K41" s="3"/>
      <x:c r="L41" s="32" t="str">
        <x:v>eBay
https://www.ebay.com/itm/306823668525</x:v>
      </x:c>
    </x:row>
    <x:row r="42" ht="57" customHeight="1">
      <x:c r="A42" s="3" t="str">
        <x:v>EQ-35</x:v>
      </x:c>
      <x:c r="B42" s="30" t="str">
        <x:v>NETGEAR GS108E, 8-port Gigabit managed switch with VLAN support</x:v>
      </x:c>
      <x:c r="C42" s="38" t="n">
        <x:v>1</x:v>
      </x:c>
      <x:c r="D42" s="39" t="n">
        <x:v>54.99</x:v>
      </x:c>
      <x:c r="E42" s="39" t="n">
        <x:v>0</x:v>
      </x:c>
      <x:c r="F42" s="40" t="n">
        <x:v>0</x:v>
      </x:c>
      <x:c r="G42" s="41" t="n">
        <x:f>IF(COUNT(C42:F42)=4,ROUND(C42*(D42+E42),0)+F42,"Missing input")</x:f>
        <x:v>55</x:v>
      </x:c>
      <x:c r="H42" s="42" t="str">
        <x:v>switch</x:v>
      </x:c>
      <x:c r="I42" s="30" t="str">
        <x:v>System estimate</x:v>
      </x:c>
      <x:c r="J42" s="30" t="str">
        <x:v>Rack and shared</x:v>
      </x:c>
      <x:c r="K42" s="3"/>
      <x:c r="L42" s="32" t="str">
        <x:v>NETGEAR, September 12, 2026
https://www.netgear.com/business/wired/switches/easy-smart/gs108e/</x:v>
      </x:c>
    </x:row>
    <x:row r="43" ht="57" customHeight="1">
      <x:c r="A43" s="16" t="str">
        <x:v>EQ-36</x:v>
      </x:c>
      <x:c r="B43" s="43" t="str">
        <x:v>12-port Cat6 patch panel</x:v>
      </x:c>
      <x:c r="C43" s="38" t="n">
        <x:v>1</x:v>
      </x:c>
      <x:c r="D43" s="39" t="n">
        <x:v>19.95</x:v>
      </x:c>
      <x:c r="E43" s="39" t="n">
        <x:v>0</x:v>
      </x:c>
      <x:c r="F43" s="40" t="n">
        <x:v>0</x:v>
      </x:c>
      <x:c r="G43" s="41" t="n">
        <x:f>IF(COUNT(C43:F43)=4,ROUND(C43*(D43+E43),0)+F43,"Missing input")</x:f>
        <x:v>20</x:v>
      </x:c>
      <x:c r="H43" s="42" t="str">
        <x:v>none</x:v>
      </x:c>
      <x:c r="I43" s="30" t="str">
        <x:v>Passive hardware</x:v>
      </x:c>
      <x:c r="J43" s="30" t="str">
        <x:v>Rack and shared</x:v>
      </x:c>
      <x:c r="K43" s="3"/>
      <x:c r="L43" s="32" t="str">
        <x:v>eBay listings
https://www.ebay.com/b/12-Port-Cat-6-Ethernet-RJ-45-Network-Patch-Panels/44992/bn_42809637</x:v>
      </x:c>
    </x:row>
    <x:row r="44" ht="57" customHeight="1">
      <x:c r="A44" s="3" t="str">
        <x:v>EQ-37</x:v>
      </x:c>
      <x:c r="B44" s="30" t="str">
        <x:v>KC-KVM801-compatible 4K 8-port HDMI KVM switch</x:v>
      </x:c>
      <x:c r="C44" s="38" t="n">
        <x:v>1</x:v>
      </x:c>
      <x:c r="D44" s="39" t="n">
        <x:v>118.47</x:v>
      </x:c>
      <x:c r="E44" s="39" t="n">
        <x:v>0</x:v>
      </x:c>
      <x:c r="F44" s="40" t="n">
        <x:v>1</x:v>
      </x:c>
      <x:c r="G44" s="41" t="n">
        <x:f>IF(COUNT(C44:F44)=4,ROUND(C44*(D44+E44),0)+F44,"Missing input")</x:f>
        <x:v>119</x:v>
      </x:c>
      <x:c r="H44" s="42" t="str">
        <x:v>kvm</x:v>
      </x:c>
      <x:c r="I44" s="30" t="str">
        <x:v>Group includes keyboard and mouse</x:v>
      </x:c>
      <x:c r="J44" s="30" t="str">
        <x:v>Rack and shared</x:v>
      </x:c>
      <x:c r="K44" s="3"/>
      <x:c r="L44" s="32" t="str">
        <x:v>eBay
https://www.ebay.com/itm/127651197363</x:v>
      </x:c>
    </x:row>
    <x:row r="45" ht="57" customHeight="1">
      <x:c r="A45" s="16" t="str">
        <x:v>EQ-38</x:v>
      </x:c>
      <x:c r="B45" s="43" t="str">
        <x:v>HDMI/USB3 KVM cable sets</x:v>
      </x:c>
      <x:c r="C45" s="38" t="n">
        <x:v>8</x:v>
      </x:c>
      <x:c r="D45" s="39" t="n">
        <x:v>20</x:v>
      </x:c>
      <x:c r="E45" s="39" t="n">
        <x:v>0</x:v>
      </x:c>
      <x:c r="F45" s="40" t="n">
        <x:v>0</x:v>
      </x:c>
      <x:c r="G45" s="41" t="n">
        <x:f>IF(COUNT(C45:F45)=4,ROUND(C45*(D45+E45),0)+F45,"Missing input")</x:f>
        <x:v>160</x:v>
      </x:c>
      <x:c r="H45" s="42" t="str">
        <x:v>kvm</x:v>
      </x:c>
      <x:c r="I45" s="30" t="str">
        <x:v>Connection cables. No separate draw</x:v>
      </x:c>
      <x:c r="J45" s="30" t="str">
        <x:v>Rack and shared</x:v>
      </x:c>
      <x:c r="K45" s="3"/>
      <x:c r="L45" s="32" t="str">
        <x:v>Cable-set estimate</x:v>
      </x:c>
    </x:row>
    <x:row r="46" ht="63" customHeight="1">
      <x:c r="A46" s="3" t="str">
        <x:v>EQ-39</x:v>
      </x:c>
      <x:c r="B46" s="30" t="str">
        <x:v>Best Buy Essentials keyboard/mouse bundle</x:v>
      </x:c>
      <x:c r="C46" s="38" t="n">
        <x:v>1</x:v>
      </x:c>
      <x:c r="D46" s="39" t="n">
        <x:v>19.99</x:v>
      </x:c>
      <x:c r="E46" s="39" t="n">
        <x:v>0</x:v>
      </x:c>
      <x:c r="F46" s="40" t="n">
        <x:v>0</x:v>
      </x:c>
      <x:c r="G46" s="41" t="n">
        <x:f>IF(COUNT(C46:F46)=4,ROUND(C46*(D46+E46),0)+F46,"Missing input")</x:f>
        <x:v>20</x:v>
      </x:c>
      <x:c r="H46" s="42" t="str">
        <x:v>kvm</x:v>
      </x:c>
      <x:c r="I46" s="30" t="str">
        <x:v>Included with KVM. No separate watts</x:v>
      </x:c>
      <x:c r="J46" s="30" t="str">
        <x:v>Rack and shared</x:v>
      </x:c>
      <x:c r="K46" s="3"/>
      <x:c r="L46" s="32" t="str">
        <x:v>Best Buy
https://www.bestbuy.com/site/searchpage.jsp?browsedCategory=pcmcat1694202645610&amp;id=pcat17071&amp;qp=currentprice_facet%3DPrice~Less+than+%2425&amp;st=pcmcat1694202645610_categoryid%24abcat0513000</x:v>
      </x:c>
    </x:row>
    <x:row r="47" ht="57" customHeight="1">
      <x:c r="A47" s="16" t="str">
        <x:v>EQ-40</x:v>
      </x:c>
      <x:c r="B47" s="43" t="str">
        <x:v>7.84-inch 2U 1280×400 touchscreen monitor</x:v>
      </x:c>
      <x:c r="C47" s="38" t="n">
        <x:v>1</x:v>
      </x:c>
      <x:c r="D47" s="39" t="n">
        <x:v>84.54</x:v>
      </x:c>
      <x:c r="E47" s="39" t="n">
        <x:v>60</x:v>
      </x:c>
      <x:c r="F47" s="40" t="n">
        <x:v>0</x:v>
      </x:c>
      <x:c r="G47" s="41" t="n">
        <x:f>IF(COUNT(C47:F47)=4,ROUND(C47*(D47+E47),0)+F47,"Missing input")</x:f>
        <x:v>145</x:v>
      </x:c>
      <x:c r="H47" s="42" t="str">
        <x:v>screen</x:v>
      </x:c>
      <x:c r="I47" s="30" t="str">
        <x:v>Screen-on estimate. Includes $60 shipping in cost</x:v>
      </x:c>
      <x:c r="J47" s="30" t="str">
        <x:v>Rack and shared</x:v>
      </x:c>
      <x:c r="K47" s="3"/>
      <x:c r="L47" s="32" t="str">
        <x:v>eBay
https://www.ebay.com/itm/178050234700</x:v>
      </x:c>
    </x:row>
    <x:row r="48" ht="57" customHeight="1">
      <x:c r="A48" s="3" t="str">
        <x:v>EQ-41</x:v>
      </x:c>
      <x:c r="B48" s="30" t="str">
        <x:v>Seeed reTerminal E1001 ePaper/ESP32-S3 display</x:v>
      </x:c>
      <x:c r="C48" s="38" t="n">
        <x:v>1</x:v>
      </x:c>
      <x:c r="D48" s="39" t="n">
        <x:v>79</x:v>
      </x:c>
      <x:c r="E48" s="39" t="n">
        <x:v>0</x:v>
      </x:c>
      <x:c r="F48" s="40" t="n">
        <x:v>0</x:v>
      </x:c>
      <x:c r="G48" s="41" t="n">
        <x:f>IF(COUNT(C48:F48)=4,ROUND(C48*(D48+E48),0)+F48,"Missing input")</x:f>
        <x:v>79</x:v>
      </x:c>
      <x:c r="H48" s="42" t="str">
        <x:v>epaper</x:v>
      </x:c>
      <x:c r="I48" s="30" t="str">
        <x:v>Periodic refresh / sleep estimate</x:v>
      </x:c>
      <x:c r="J48" s="30" t="str">
        <x:v>Rack and shared</x:v>
      </x:c>
      <x:c r="K48" s="3"/>
      <x:c r="L48" s="32" t="str">
        <x:v>Mouser
https://www.mouser.com/ProductDetail/Seeed-Studio/100073581?qs=FmjOKN4Os8596w%252BQ3UW5xg%3D%3D</x:v>
      </x:c>
    </x:row>
    <x:row r="49" ht="57" customHeight="1">
      <x:c r="A49" s="16" t="str">
        <x:v>EQ-42</x:v>
      </x:c>
      <x:c r="B49" s="43" t="str">
        <x:v>20 A / 2,000 W PDU with protection</x:v>
      </x:c>
      <x:c r="C49" s="38" t="n">
        <x:v>1</x:v>
      </x:c>
      <x:c r="D49" s="39" t="n">
        <x:v>160</x:v>
      </x:c>
      <x:c r="E49" s="39" t="n">
        <x:v>0</x:v>
      </x:c>
      <x:c r="F49" s="40" t="n">
        <x:v>0</x:v>
      </x:c>
      <x:c r="G49" s="41" t="n">
        <x:f>IF(COUNT(C49:F49)=4,ROUND(C49*(D49+E49),0)+F49,"Missing input")</x:f>
        <x:v>160</x:v>
      </x:c>
      <x:c r="H49" s="42" t="str">
        <x:v>meter</x:v>
      </x:c>
      <x:c r="I49" s="30" t="str">
        <x:v>Group includes PDU and meter electronics</x:v>
      </x:c>
      <x:c r="J49" s="30" t="str">
        <x:v>Rack and shared</x:v>
      </x:c>
      <x:c r="K49" s="3"/>
      <x:c r="L49" s="32" t="str">
        <x:v>Price reference: eBay PDUMH20
https://www.ebay.com/itm/236539217817</x:v>
      </x:c>
    </x:row>
    <x:row r="50" ht="57" customHeight="1">
      <x:c r="A50" s="3" t="str">
        <x:v>EQ-43</x:v>
      </x:c>
      <x:c r="B50" s="30" t="str">
        <x:v>Volt/amp/watt/kWh meter</x:v>
      </x:c>
      <x:c r="C50" s="38" t="n">
        <x:v>1</x:v>
      </x:c>
      <x:c r="D50" s="39" t="n">
        <x:v>29.99</x:v>
      </x:c>
      <x:c r="E50" s="39" t="n">
        <x:v>0</x:v>
      </x:c>
      <x:c r="F50" s="40" t="n">
        <x:v>0</x:v>
      </x:c>
      <x:c r="G50" s="41" t="n">
        <x:f>IF(COUNT(C50:F50)=4,ROUND(C50*(D50+E50),0)+F50,"Missing input")</x:f>
        <x:v>30</x:v>
      </x:c>
      <x:c r="H50" s="42" t="str">
        <x:v>meter</x:v>
      </x:c>
      <x:c r="I50" s="30" t="str">
        <x:v>Included with PDU / meter group</x:v>
      </x:c>
      <x:c r="J50" s="30" t="str">
        <x:v>Rack and shared</x:v>
      </x:c>
      <x:c r="K50" s="3"/>
      <x:c r="L50" s="32" t="str">
        <x:v>Circuit Specialists P4400
https://www.circuitspecialists.com/p4400_kill_a_watt_energy_meter</x:v>
      </x:c>
    </x:row>
    <x:row r="51" ht="57" customHeight="1">
      <x:c r="A51" s="16" t="str">
        <x:v>EQ-44</x:v>
      </x:c>
      <x:c r="B51" s="43" t="str">
        <x:v>CyberPower 750 VA UPS</x:v>
      </x:c>
      <x:c r="C51" s="38" t="n">
        <x:v>1</x:v>
      </x:c>
      <x:c r="D51" s="39" t="n">
        <x:v>99.99</x:v>
      </x:c>
      <x:c r="E51" s="39" t="n">
        <x:v>0</x:v>
      </x:c>
      <x:c r="F51" s="40" t="n">
        <x:v>0</x:v>
      </x:c>
      <x:c r="G51" s="41" t="n">
        <x:f>IF(COUNT(C51:F51)=4,ROUND(C51*(D51+E51),0)+F51,"Missing input")</x:f>
        <x:v>100</x:v>
      </x:c>
      <x:c r="H51" s="42" t="str">
        <x:v>ups</x:v>
      </x:c>
      <x:c r="I51" s="30" t="str">
        <x:v>Overhead only. Essential-load branch</x:v>
      </x:c>
      <x:c r="J51" s="30" t="str">
        <x:v>Rack and shared</x:v>
      </x:c>
      <x:c r="K51" s="3"/>
      <x:c r="L51" s="32" t="str">
        <x:v>Best Buy CyberPower 750VA
https://www.bestbuy.com/product/cyberpower-750va-battery-back-up-system-black/JX8P9XGR8Y?extStoreId=293</x:v>
      </x:c>
    </x:row>
    <x:row r="52" ht="57" customHeight="1">
      <x:c r="A52" s="3" t="str">
        <x:v>EQ-45</x:v>
      </x:c>
      <x:c r="B52" s="30" t="str">
        <x:v>12 V/9 V/5 V DC fan supply</x:v>
      </x:c>
      <x:c r="C52" s="38" t="n">
        <x:v>1</x:v>
      </x:c>
      <x:c r="D52" s="39" t="n">
        <x:v>25</x:v>
      </x:c>
      <x:c r="E52" s="39" t="n">
        <x:v>0</x:v>
      </x:c>
      <x:c r="F52" s="40" t="n">
        <x:v>0</x:v>
      </x:c>
      <x:c r="G52" s="41" t="n">
        <x:f>IF(COUNT(C52:F52)=4,ROUND(C52*(D52+E52),0)+F52,"Missing input")</x:f>
        <x:v>25</x:v>
      </x:c>
      <x:c r="H52" s="42" t="str">
        <x:v>fans</x:v>
      </x:c>
      <x:c r="I52" s="30" t="str">
        <x:v>Group includes both fans and DC supply</x:v>
      </x:c>
      <x:c r="J52" s="30" t="str">
        <x:v>Rack and shared</x:v>
      </x:c>
      <x:c r="K52" s="3"/>
      <x:c r="L52" s="32" t="str">
        <x:v>Supply price reference: example
https://eletechsup.com/products/dc-dc-5-35v-to-12v-9v-5v-adjustable-buck-converter-step-down-power-supply-module</x:v>
      </x:c>
    </x:row>
    <x:row r="53" ht="57" customHeight="1">
      <x:c r="A53" s="16" t="str">
        <x:v>EQ-46</x:v>
      </x:c>
      <x:c r="B53" s="43" t="str">
        <x:v>120 mm rack-airflow fans</x:v>
      </x:c>
      <x:c r="C53" s="38" t="n">
        <x:v>2</x:v>
      </x:c>
      <x:c r="D53" s="39" t="n">
        <x:v>12</x:v>
      </x:c>
      <x:c r="E53" s="39" t="n">
        <x:v>0</x:v>
      </x:c>
      <x:c r="F53" s="40" t="n">
        <x:v>0</x:v>
      </x:c>
      <x:c r="G53" s="41" t="n">
        <x:f>IF(COUNT(C53:F53)=4,ROUND(C53*(D53+E53),0)+F53,"Missing input")</x:f>
        <x:v>24</x:v>
      </x:c>
      <x:c r="H53" s="42" t="str">
        <x:v>fans</x:v>
      </x:c>
      <x:c r="I53" s="30" t="str">
        <x:v>Included with DC supply / fan group</x:v>
      </x:c>
      <x:c r="J53" s="30" t="str">
        <x:v>Rack and shared</x:v>
      </x:c>
      <x:c r="K53" s="3"/>
      <x:c r="L53" s="32" t="str">
        <x:v>Price reference: Best Buy case fans
https://www.bestbuy.com/site/shop/best-case-fans</x:v>
      </x:c>
    </x:row>
    <x:row r="54" ht="57" customHeight="1">
      <x:c r="A54" s="3" t="str">
        <x:v>EQ-47</x:v>
      </x:c>
      <x:c r="B54" s="30" t="str">
        <x:v>Cat6 patch cables, unspecified length</x:v>
      </x:c>
      <x:c r="C54" s="38" t="n">
        <x:v>8</x:v>
      </x:c>
      <x:c r="D54" s="39" t="n">
        <x:v>6.89</x:v>
      </x:c>
      <x:c r="E54" s="39" t="n">
        <x:v>0</x:v>
      </x:c>
      <x:c r="F54" s="40" t="n">
        <x:v>0</x:v>
      </x:c>
      <x:c r="G54" s="41" t="n">
        <x:f>IF(COUNT(C54:F54)=4,ROUND(C54*(D54+E54),0)+F54,"Missing input")</x:f>
        <x:v>55</x:v>
      </x:c>
      <x:c r="H54" s="42" t="str">
        <x:v>none</x:v>
      </x:c>
      <x:c r="I54" s="30" t="str">
        <x:v>Passive cabling</x:v>
      </x:c>
      <x:c r="J54" s="30" t="str">
        <x:v>Rack and shared</x:v>
      </x:c>
      <x:c r="K54" s="3"/>
      <x:c r="L54" s="32" t="str">
        <x:v>Best Buy 3-foot Cat6
https://www.bestbuy.com/product/cables-direct-online-cat6-ethernet-cable-3ft-550mhz-utp-patch-cord-for-pc-router-modem-tv-console-gray/JCF4CRYVL9</x:v>
      </x:c>
    </x:row>
    <x:row r="55" ht="57" customHeight="1">
      <x:c r="A55" s="16" t="str">
        <x:v>EQ-48</x:v>
      </x:c>
      <x:c r="B55" s="43" t="str">
        <x:v>3-foot Cat6 patch cables</x:v>
      </x:c>
      <x:c r="C55" s="38" t="n">
        <x:v>8</x:v>
      </x:c>
      <x:c r="D55" s="39" t="n">
        <x:v>6.89</x:v>
      </x:c>
      <x:c r="E55" s="39" t="n">
        <x:v>0</x:v>
      </x:c>
      <x:c r="F55" s="40" t="n">
        <x:v>0</x:v>
      </x:c>
      <x:c r="G55" s="41" t="n">
        <x:f>IF(COUNT(C55:F55)=4,ROUND(C55*(D55+E55),0)+F55,"Missing input")</x:f>
        <x:v>55</x:v>
      </x:c>
      <x:c r="H55" s="42" t="str">
        <x:v>none</x:v>
      </x:c>
      <x:c r="I55" s="30" t="str">
        <x:v>Passive cabling</x:v>
      </x:c>
      <x:c r="J55" s="30" t="str">
        <x:v>Rack and shared</x:v>
      </x:c>
      <x:c r="K55" s="3"/>
      <x:c r="L55" s="32" t="str">
        <x:v>Best Buy
https://www.bestbuy.com/product/cables-direct-online-cat6-ethernet-cable-3ft-550mhz-utp-patch-cord-for-pc-router-modem-tv-console-gray/JCF4CRYVL9</x:v>
      </x:c>
    </x:row>
    <x:row r="56" ht="57" customHeight="1">
      <x:c r="A56" s="3" t="str">
        <x:v>EQ-49</x:v>
      </x:c>
      <x:c r="B56" s="30" t="str">
        <x:v>32 GB USB sticks, one NVIDIA recovery and one Ubuntu</x:v>
      </x:c>
      <x:c r="C56" s="38" t="n">
        <x:v>2</x:v>
      </x:c>
      <x:c r="D56" s="39" t="n">
        <x:v>17.99</x:v>
      </x:c>
      <x:c r="E56" s="39" t="n">
        <x:v>0</x:v>
      </x:c>
      <x:c r="F56" s="40" t="n">
        <x:v>0</x:v>
      </x:c>
      <x:c r="G56" s="41" t="n">
        <x:f>IF(COUNT(C56:F56)=4,ROUND(C56*(D56+E56),0)+F56,"Missing input")</x:f>
        <x:v>36</x:v>
      </x:c>
      <x:c r="H56" s="42" t="str">
        <x:v>capture</x:v>
      </x:c>
      <x:c r="I56" s="30" t="str">
        <x:v>Connected USB devices included with capture</x:v>
      </x:c>
      <x:c r="J56" s="30" t="str">
        <x:v>Rack and shared</x:v>
      </x:c>
      <x:c r="K56" s="3"/>
      <x:c r="L56" s="32" t="str">
        <x:v>Best Buy SanDisk Ultra 32GB
https://www.bestbuy.com/product/sandisk-ultra-32gb-usb-3-0-flash-drive-black/9211069</x:v>
      </x:c>
    </x:row>
    <x:row r="57" ht="57" customHeight="1">
      <x:c r="A57" s="16" t="str">
        <x:v>EQ-50</x:v>
      </x:c>
      <x:c r="B57" s="43" t="str">
        <x:v>HDMI capture device for Capture Viewer</x:v>
      </x:c>
      <x:c r="C57" s="38" t="n">
        <x:v>1</x:v>
      </x:c>
      <x:c r="D57" s="39" t="n">
        <x:v>20</x:v>
      </x:c>
      <x:c r="E57" s="39" t="n">
        <x:v>0</x:v>
      </x:c>
      <x:c r="F57" s="40" t="n">
        <x:v>0</x:v>
      </x:c>
      <x:c r="G57" s="41" t="n">
        <x:f>IF(COUNT(C57:F57)=4,ROUND(C57*(D57+E57),0)+F57,"Missing input")</x:f>
        <x:v>20</x:v>
      </x:c>
      <x:c r="H57" s="42" t="str">
        <x:v>capture</x:v>
      </x:c>
      <x:c r="I57" s="30" t="str">
        <x:v>Group includes connected recovery USB devices</x:v>
      </x:c>
      <x:c r="J57" s="30" t="str">
        <x:v>Rack and shared</x:v>
      </x:c>
      <x:c r="K57" s="3"/>
      <x:c r="L57" s="32" t="str">
        <x:v>Price reference: Capture Viewer
https://github.com/iammrduncan/capture-viewer</x:v>
      </x:c>
    </x:row>
    <x:row r="58" ht="57" customHeight="1">
      <x:c r="A58" s="3" t="str">
        <x:v>EQ-51</x:v>
      </x:c>
      <x:c r="B58" s="30" t="str">
        <x:v>USB-to-USB-C adapter</x:v>
      </x:c>
      <x:c r="C58" s="38" t="n">
        <x:v>1</x:v>
      </x:c>
      <x:c r="D58" s="39" t="n">
        <x:v>9.99</x:v>
      </x:c>
      <x:c r="E58" s="39" t="n">
        <x:v>0</x:v>
      </x:c>
      <x:c r="F58" s="40" t="n">
        <x:v>0</x:v>
      </x:c>
      <x:c r="G58" s="41" t="n">
        <x:f>IF(COUNT(C58:F58)=4,ROUND(C58*(D58+E58),0)+F58,"Missing input")</x:f>
        <x:v>10</x:v>
      </x:c>
      <x:c r="H58" s="42" t="str">
        <x:v>capture</x:v>
      </x:c>
      <x:c r="I58" s="30" t="str">
        <x:v>Connection adapter. No separate draw</x:v>
      </x:c>
      <x:c r="J58" s="30" t="str">
        <x:v>Rack and shared</x:v>
      </x:c>
      <x:c r="K58" s="3"/>
      <x:c r="L58" s="32" t="str">
        <x:v>Best Buy
https://www.bestbuy.com/product/insignia-usb-c-to-usb-adapter-black/J2FPJKSSJC</x:v>
      </x:c>
    </x:row>
    <x:row r="59" ht="57" customHeight="1">
      <x:c r="A59" s="16" t="str">
        <x:v>EQ-52</x:v>
      </x:c>
      <x:c r="B59" s="43" t="str">
        <x:v>Mini-HDMI-to-HDMI adapter</x:v>
      </x:c>
      <x:c r="C59" s="38" t="n">
        <x:v>1</x:v>
      </x:c>
      <x:c r="D59" s="39" t="n">
        <x:v>13.99</x:v>
      </x:c>
      <x:c r="E59" s="39" t="n">
        <x:v>0</x:v>
      </x:c>
      <x:c r="F59" s="40" t="n">
        <x:v>0</x:v>
      </x:c>
      <x:c r="G59" s="41" t="n">
        <x:f>IF(COUNT(C59:F59)=4,ROUND(C59*(D59+E59),0)+F59,"Missing input")</x:f>
        <x:v>14</x:v>
      </x:c>
      <x:c r="H59" s="42" t="str">
        <x:v>none</x:v>
      </x:c>
      <x:c r="I59" s="30" t="str">
        <x:v>Passive adapter</x:v>
      </x:c>
      <x:c r="J59" s="30" t="str">
        <x:v>Rack and shared</x:v>
      </x:c>
      <x:c r="K59" s="3"/>
      <x:c r="L59" s="32" t="str">
        <x:v>Best Buy
https://www.bestbuy.com/site/searchpage.jsp?id=pcat17071&amp;st=mini+hdmi+adapter+to+hdmi</x:v>
      </x:c>
    </x:row>
    <x:row r="60" ht="57" customHeight="1">
      <x:c r="A60" s="3" t="str">
        <x:v>EQ-53</x:v>
      </x:c>
      <x:c r="B60" s="30" t="str">
        <x:v>NVIDIA P4 GPU, 8 GB memory</x:v>
      </x:c>
      <x:c r="C60" s="38" t="n">
        <x:v>1</x:v>
      </x:c>
      <x:c r="D60" s="39"/>
      <x:c r="E60" s="39" t="n">
        <x:v>0</x:v>
      </x:c>
      <x:c r="F60" s="40" t="n">
        <x:v>0</x:v>
      </x:c>
      <x:c r="G60" s="41" t="str">
        <x:f>IF(COUNT(C60:F60)=4,ROUND(C60*(D60+E60),0)+F60,"Missing input")</x:f>
        <x:v>Missing input</x:v>
      </x:c>
      <x:c r="H60" s="42" t="str">
        <x:v>none</x:v>
      </x:c>
      <x:c r="I60" s="30" t="str">
        <x:v>Not modeled: installation and power use unconfirmed</x:v>
      </x:c>
      <x:c r="J60" s="30" t="str">
        <x:v>Compute and add-ons</x:v>
      </x:c>
      <x:c r="K60" s="3"/>
      <x:c r="L60" s="32" t="str">
        <x:v>Acquisition reported by Shannon Duncan on September 13, 2026. Installation and availability unconfirmed. No price supplied.</x:v>
      </x:c>
    </x:row>
    <x:row r="61" ht="24" customHeight="1">
      <x:c r="A61" s="3"/>
      <x:c r="B61" s="3"/>
      <x:c r="C61" s="3"/>
      <x:c r="D61" s="3"/>
      <x:c r="E61" s="3"/>
      <x:c r="F61" s="3"/>
      <x:c r="G61" s="3"/>
      <x:c r="H61" s="3"/>
      <x:c r="I61" s="3"/>
      <x:c r="J61" s="3"/>
      <x:c r="K61" s="3"/>
      <x:c r="L61" s="3"/>
    </x:row>
    <x:row r="62" ht="30" customHeight="1">
      <x:c r="A62" s="18" t="str">
        <x:v>Total replacement estimate</x:v>
      </x:c>
      <x:c r="B62" s="18"/>
      <x:c r="C62" s="18"/>
      <x:c r="D62" s="18"/>
      <x:c r="E62" s="18"/>
      <x:c r="F62" s="18"/>
      <x:c r="G62" s="19" t="str">
        <x:f>IF(COUNT(G8:G60)=ROWS(G8:G60),SUM(G8:G60),"Missing input")</x:f>
        <x:v>Missing input</x:v>
      </x:c>
      <x:c r="H62" s="18"/>
      <x:c r="I62" s="18"/>
      <x:c r="J62" s="18"/>
      <x:c r="K62" s="3"/>
      <x:c r="L62" s="3"/>
    </x:row>
    <x:row r="63" ht="24" customHeight="1">
      <x:c r="A63" s="3"/>
      <x:c r="B63" s="3"/>
      <x:c r="C63" s="3"/>
      <x:c r="D63" s="3"/>
      <x:c r="E63" s="3"/>
      <x:c r="F63" s="3"/>
      <x:c r="G63" s="3"/>
      <x:c r="H63" s="3"/>
      <x:c r="I63" s="3"/>
      <x:c r="J63" s="3"/>
      <x:c r="K63" s="3"/>
      <x:c r="L63" s="3"/>
    </x:row>
    <x:row r="64" ht="24" customHeight="1">
      <x:c r="A64" s="3"/>
      <x:c r="B64" s="3"/>
      <x:c r="C64" s="3"/>
      <x:c r="D64" s="3"/>
      <x:c r="E64" s="3"/>
      <x:c r="F64" s="3"/>
      <x:c r="G64" s="3"/>
      <x:c r="H64" s="3"/>
      <x:c r="I64" s="3"/>
      <x:c r="J64" s="3"/>
      <x:c r="K64" s="3"/>
      <x:c r="L64" s="3"/>
    </x:row>
    <x:row r="65" ht="24" customHeight="1">
      <x:c r="A65" s="3"/>
      <x:c r="B65" s="3"/>
      <x:c r="C65" s="3"/>
      <x:c r="D65" s="3"/>
      <x:c r="E65" s="3"/>
      <x:c r="F65" s="3"/>
      <x:c r="G65" s="3"/>
      <x:c r="H65" s="3"/>
      <x:c r="I65" s="3"/>
      <x:c r="J65" s="3"/>
      <x:c r="K65" s="3"/>
      <x:c r="L65" s="3"/>
    </x:row>
  </x:sheetData>
  <x:conditionalFormatting sqref="G8:G60">
    <x:cfRule type="containsText" dxfId="0" priority="1" operator="containsText" text="Missing input"/>
  </x:conditionalFormatting>
  <x:dataValidations count="2">
    <x:dataValidation type="whole" operator="greaterThanOrEqual" sqref="C8:C60">
      <x:formula1>0</x:formula1>
    </x:dataValidation>
    <x:dataValidation type="decimal" operator="greaterThanOrEqual" sqref="D8:E60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c0e611ef6e4472e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xSplit="2" ySplit="7" topLeftCell="C8" activePane="bottomRight" state="frozen"/>
    </x:sheetView>
  </x:sheetViews>
  <x:sheetFormatPr defaultRowHeight="15"/>
  <x:cols>
    <x:col min="1" max="1" width="17" hidden="0" customWidth="1"/>
    <x:col min="2" max="2" width="47" hidden="0" customWidth="1"/>
    <x:col min="3" max="3" width="19" hidden="0" customWidth="1"/>
    <x:col min="4" max="4" width="13" hidden="0" customWidth="1"/>
    <x:col min="5" max="5" width="13" hidden="0" customWidth="1"/>
    <x:col min="6" max="6" width="13" hidden="0" customWidth="1"/>
    <x:col min="7" max="7" width="72" hidden="0" customWidth="1"/>
    <x:col min="8" max="8" width="3" hidden="0" customWidth="1"/>
    <x:col min="9" max="9" width="78" hidden="0" customWidth="1"/>
  </x:cols>
  <x:sheetData>
    <x:row r="1" ht="24" customHeight="1">
      <x:c r="A1" s="3"/>
      <x:c r="B1" s="3"/>
      <x:c r="C1" s="3"/>
      <x:c r="D1" s="3"/>
      <x:c r="E1" s="3"/>
      <x:c r="F1" s="3"/>
      <x:c r="G1" s="3"/>
      <x:c r="H1" s="3"/>
      <x:c r="I1" s="3"/>
    </x:row>
    <x:row r="2" ht="24" customHeight="1">
      <x:c r="A2" s="4" t="str">
        <x:v>Power model</x:v>
      </x:c>
      <x:c r="B2" s="3"/>
      <x:c r="C2" s="3"/>
      <x:c r="D2" s="3"/>
      <x:c r="E2" s="3"/>
      <x:c r="F2" s="3"/>
      <x:c r="G2" s="3"/>
      <x:c r="H2" s="3"/>
      <x:c r="I2" s="3"/>
    </x:row>
    <x:row r="3" ht="24" customHeight="1">
      <x:c r="A3" s="5"/>
      <x:c r="B3" s="5"/>
      <x:c r="C3" s="5"/>
      <x:c r="D3" s="5"/>
      <x:c r="E3" s="5"/>
      <x:c r="F3" s="5"/>
      <x:c r="G3" s="5"/>
      <x:c r="H3" s="3"/>
      <x:c r="I3" s="3"/>
    </x:row>
    <x:row r="4" ht="24" customHeight="1">
      <x:c r="A4" s="20" t="str">
        <x:v>Watts at the wall per group, including the parts described. Do not multiply by inventory quantity.</x:v>
      </x:c>
      <x:c r="B4" s="3"/>
      <x:c r="C4" s="3"/>
      <x:c r="D4" s="3"/>
      <x:c r="E4" s="3"/>
      <x:c r="F4" s="3"/>
      <x:c r="G4" s="3"/>
      <x:c r="H4" s="3"/>
      <x:c r="I4" s="3"/>
    </x:row>
    <x:row r="5" ht="24" customHeight="1">
      <x:c r="A5" s="20" t="str">
        <x:v>Bench additions expand the core cluster into the whole-lab scenario. Spare and uninstalled swap cards are excluded.</x:v>
      </x:c>
      <x:c r="B5" s="3"/>
      <x:c r="C5" s="3"/>
      <x:c r="D5" s="3"/>
      <x:c r="E5" s="3"/>
      <x:c r="F5" s="3"/>
      <x:c r="G5" s="3"/>
      <x:c r="H5" s="3"/>
      <x:c r="I5" s="3"/>
    </x:row>
    <x:row r="6" ht="24" customHeight="1">
      <x:c r="A6" s="3"/>
      <x:c r="B6" s="3"/>
      <x:c r="C6" s="3"/>
      <x:c r="D6" s="3"/>
      <x:c r="E6" s="3"/>
      <x:c r="F6" s="3"/>
      <x:c r="G6" s="3"/>
      <x:c r="H6" s="3"/>
      <x:c r="I6" s="3"/>
    </x:row>
    <x:row r="7" ht="38" customHeight="1">
      <x:c r="A7" s="13" t="str">
        <x:v>Power group ID</x:v>
      </x:c>
      <x:c r="B7" s="23" t="str">
        <x:v>Equipment group</x:v>
      </x:c>
      <x:c r="C7" s="23" t="str">
        <x:v>Scope</x:v>
      </x:c>
      <x:c r="D7" s="23" t="str">
        <x:v>Idle (W)</x:v>
      </x:c>
      <x:c r="E7" s="23" t="str">
        <x:v>Working (W)</x:v>
      </x:c>
      <x:c r="F7" s="23" t="str">
        <x:v>Heavy (W)</x:v>
      </x:c>
      <x:c r="G7" s="14" t="str">
        <x:v>Included equipment and estimate basis</x:v>
      </x:c>
      <x:c r="H7" s="3"/>
      <x:c r="I7" s="29" t="str">
        <x:v>Supporting reference</x:v>
      </x:c>
    </x:row>
    <x:row r="8" ht="76" customHeight="1">
      <x:c r="A8" s="3" t="str">
        <x:v>sparks</x:v>
      </x:c>
      <x:c r="B8" s="30" t="str">
        <x:v>3 × DGX Spark</x:v>
      </x:c>
      <x:c r="C8" s="30" t="str">
        <x:v>Core</x:v>
      </x:c>
      <x:c r="D8" s="45" t="n">
        <x:v>105</x:v>
      </x:c>
      <x:c r="E8" s="45" t="n">
        <x:v>215</x:v>
      </x:c>
      <x:c r="F8" s="47" t="n">
        <x:v>570</x:v>
      </x:c>
      <x:c r="G8" s="30" t="str">
        <x:v>Includes all three systems and their internal storage. Idle: 35 W each. Working: two at 90 W and one at 35 W. Heavy: 190 W each.</x:v>
      </x:c>
      <x:c r="H8" s="3"/>
      <x:c r="I8" s="32" t="str">
        <x:v>ServeTheHome: DGX Spark review and power testing
https://www.servethehome.com/nvidia-dgx-spark-review-the-gb10-machine-is-so-freaking-cool/4/
Tom’s Hardware: DGX Spark idle-power update
https://www.tomshardware.com/tech-industry/artificial-intelligence/nvidia-dgx-spark-update-cuts-idle-power-by-32-percent-or-more-hot-plug-detection-on-connectx-nic-makes-for-a-more-efficient-ai-workstation</x:v>
      </x:c>
    </x:row>
    <x:row r="9" ht="76" customHeight="1">
      <x:c r="A9" s="3" t="str">
        <x:v>msa2</x:v>
      </x:c>
      <x:c r="B9" s="30" t="str">
        <x:v>MS-A2: Ryzen 9 9955HX, 96 GB, all 3 SSDs</x:v>
      </x:c>
      <x:c r="C9" s="30" t="str">
        <x:v>Core</x:v>
      </x:c>
      <x:c r="D9" s="45" t="n">
        <x:v>30</x:v>
      </x:c>
      <x:c r="E9" s="45" t="n">
        <x:v>60</x:v>
      </x:c>
      <x:c r="F9" s="47" t="n">
        <x:v>140</x:v>
      </x:c>
      <x:c r="G9" s="30" t="str">
        <x:v>Includes 96 GB RAM and all three SSDs, with extra allowance over the review configuration.</x:v>
      </x:c>
      <x:c r="H9" s="3"/>
      <x:c r="I9" s="32" t="str">
        <x:v>Notebookcheck: MINISFORUM MS-A2 review
https://www.notebookcheck.net/Minisforum-MS-A2-review-Compact-AMD-mini-PC-with-workstation-ambitions-and-GPU-upgrade-option.1062179.0.html</x:v>
      </x:c>
    </x:row>
    <x:row r="10" ht="76" customHeight="1">
      <x:c r="A10" s="3" t="str">
        <x:v>n150</x:v>
      </x:c>
      <x:c r="B10" s="30" t="str">
        <x:v>Beelink N150: 16 GB, SSD + 5 TB USB HDD</x:v>
      </x:c>
      <x:c r="C10" s="30" t="str">
        <x:v>Core</x:v>
      </x:c>
      <x:c r="D10" s="45" t="n">
        <x:v>14</x:v>
      </x:c>
      <x:c r="E10" s="45" t="n">
        <x:v>18</x:v>
      </x:c>
      <x:c r="F10" s="47" t="n">
        <x:v>30</x:v>
      </x:c>
      <x:c r="G10" s="30" t="str">
        <x:v>Includes the mini PC, internal SSD, and a spinning 5 TB USB hard drive. Estimated from the components.</x:v>
      </x:c>
      <x:c r="H10" s="3"/>
      <x:c r="I10" s="32" t="str">
        <x:v>Component-based planning estimate from the September 12, 2026 power notes.</x:v>
      </x:c>
    </x:row>
    <x:row r="11" ht="76" customHeight="1">
      <x:c r="A11" s="3" t="str">
        <x:v>k15</x:v>
      </x:c>
      <x:c r="B11" s="30" t="str">
        <x:v>GMKtec K15: 32 GB, internal SSD + 4 TB NVMe</x:v>
      </x:c>
      <x:c r="C11" s="30" t="str">
        <x:v>Core</x:v>
      </x:c>
      <x:c r="D11" s="45" t="n">
        <x:v>12</x:v>
      </x:c>
      <x:c r="E11" s="45" t="n">
        <x:v>25</x:v>
      </x:c>
      <x:c r="F11" s="47" t="n">
        <x:v>55</x:v>
      </x:c>
      <x:c r="G11" s="30" t="str">
        <x:v>Includes both internal drives. The external GPU dock is counted separately.</x:v>
      </x:c>
      <x:c r="H11" s="3"/>
      <x:c r="I11" s="32" t="str">
        <x:v>Notebookcheck: GMK NucBox K15 review
https://www.notebookcheck.net/GMK-NucBox-K15-review-Affordable-mini-PC-with-an-oversized-design.1214008.0.html</x:v>
      </x:c>
    </x:row>
    <x:row r="12" ht="76" customHeight="1">
      <x:c r="A12" s="3" t="str">
        <x:v>nas</x:v>
      </x:c>
      <x:c r="B12" s="30" t="str">
        <x:v>QNAP TS-464: 4 × 8 TB HDDs + 4 TB NVMe</x:v>
      </x:c>
      <x:c r="C12" s="30" t="str">
        <x:v>Core</x:v>
      </x:c>
      <x:c r="D12" s="45" t="n">
        <x:v>45</x:v>
      </x:c>
      <x:c r="E12" s="45" t="n">
        <x:v>55</x:v>
      </x:c>
      <x:c r="F12" s="47" t="n">
        <x:v>70</x:v>
      </x:c>
      <x:c r="G12" s="30" t="str">
        <x:v>Includes four spinning hard drives, the NVMe tier, enclosure, and fan. Higher loads allow for transfers and RAID activity.</x:v>
      </x:c>
      <x:c r="H12" s="3"/>
      <x:c r="I12" s="32" t="str">
        <x:v>QNAP: TS-464 hardware specifications
https://www.qnap.com/en-us/product/ts-464/specs/hardware</x:v>
      </x:c>
    </x:row>
    <x:row r="13" ht="76" customHeight="1">
      <x:c r="A13" s="3" t="str">
        <x:v>switch</x:v>
      </x:c>
      <x:c r="B13" s="30" t="str">
        <x:v>NETGEAR GS108E</x:v>
      </x:c>
      <x:c r="C13" s="30" t="str">
        <x:v>Core</x:v>
      </x:c>
      <x:c r="D13" s="45" t="n">
        <x:v>3</x:v>
      </x:c>
      <x:c r="E13" s="45" t="n">
        <x:v>4</x:v>
      </x:c>
      <x:c r="F13" s="47" t="n">
        <x:v>5</x:v>
      </x:c>
      <x:c r="G13" s="30" t="str">
        <x:v>Eight Gigabit ports, VLAN support, fanless, and non-PoE. The 3–5 W estimate allows for connected ports and the power adapter.</x:v>
      </x:c>
      <x:c r="H13" s="3"/>
      <x:c r="I13" s="32" t="str">
        <x:v>NETGEAR: GS108E specifications
https://www.netgear.com/business/wired/switches/easy-smart/gs108e/</x:v>
      </x:c>
    </x:row>
    <x:row r="14" ht="76" customHeight="1">
      <x:c r="A14" s="3" t="str">
        <x:v>gpu</x:v>
      </x:c>
      <x:c r="B14" s="30" t="str">
        <x:v>DEG2 + V100 32 GB + 2 TB NVMe + 4 Noctua fans + GF A3 PSU losses</x:v>
      </x:c>
      <x:c r="C14" s="30" t="str">
        <x:v>Bench addition</x:v>
      </x:c>
      <x:c r="D14" s="45" t="n">
        <x:v>45</x:v>
      </x:c>
      <x:c r="E14" s="45" t="n">
        <x:v>170</x:v>
      </x:c>
      <x:c r="F14" s="47" t="n">
        <x:v>295</x:v>
      </x:c>
      <x:c r="G14" s="30" t="str">
        <x:v>Includes one V100, the DEG2, 2 TB SSD, four Noctua fans, and PSU losses. Heavy load allows 250 W for the GPU; the K15 is separate.</x:v>
      </x:c>
      <x:c r="H14" s="3"/>
      <x:c r="I14" s="32" t="str">
        <x:v>NVIDIA: Tesla V100 specifications
https://www.nvidia.com/en-gb/data-center/tesla-v100/
Noctua: NF-A4x20 PWM specifications
https://www.noctua.at/en/products/nf-a4x20-pwm/specifications</x:v>
      </x:c>
    </x:row>
    <x:row r="15" ht="76" customHeight="1">
      <x:c r="A15" s="3" t="str">
        <x:v>i5</x:v>
      </x:c>
      <x:c r="B15" s="30" t="str">
        <x:v>Custom i5 microbench: 8 GB + HDD, excluding FPGA</x:v>
      </x:c>
      <x:c r="C15" s="30" t="str">
        <x:v>Bench addition</x:v>
      </x:c>
      <x:c r="D15" s="45" t="n">
        <x:v>30</x:v>
      </x:c>
      <x:c r="E15" s="45" t="n">
        <x:v>50</x:v>
      </x:c>
      <x:c r="F15" s="47" t="n">
        <x:v>95</x:v>
      </x:c>
      <x:c r="G15" s="30" t="str">
        <x:v>Includes the i5 host, 8 GB RAM, HDD, and PSU losses. The FPGA has its own row. Estimated from the components.</x:v>
      </x:c>
      <x:c r="H15" s="3"/>
      <x:c r="I15" s="32" t="str">
        <x:v>Component-based planning estimate from the September 12, 2026 power notes.</x:v>
      </x:c>
    </x:row>
    <x:row r="16" ht="76" customHeight="1">
      <x:c r="A16" s="3" t="str">
        <x:v>fpga</x:v>
      </x:c>
      <x:c r="B16" s="30" t="str">
        <x:v>One installed PCIe FPGA card</x:v>
      </x:c>
      <x:c r="C16" s="30" t="str">
        <x:v>Bench addition</x:v>
      </x:c>
      <x:c r="D16" s="45" t="n">
        <x:v>12</x:v>
      </x:c>
      <x:c r="E16" s="45" t="n">
        <x:v>25</x:v>
      </x:c>
      <x:c r="F16" s="47" t="n">
        <x:v>45</x:v>
      </x:c>
      <x:c r="G16" s="30" t="str">
        <x:v>One installed PCIe card, using the Stratix V as the example. Power varies with the card and bitstream.</x:v>
      </x:c>
      <x:c r="H16" s="3"/>
      <x:c r="I16" s="32" t="str">
        <x:v>Component-based planning estimate from the September 12, 2026 power notes.</x:v>
      </x:c>
    </x:row>
    <x:row r="17" ht="76" customHeight="1">
      <x:c r="A17" s="3" t="str">
        <x:v>tang</x:v>
      </x:c>
      <x:c r="B17" s="30" t="str">
        <x:v>TANG Primer 20K</x:v>
      </x:c>
      <x:c r="C17" s="30" t="str">
        <x:v>Bench addition</x:v>
      </x:c>
      <x:c r="D17" s="45" t="n">
        <x:v>2</x:v>
      </x:c>
      <x:c r="E17" s="45" t="n">
        <x:v>3</x:v>
      </x:c>
      <x:c r="F17" s="47" t="n">
        <x:v>5</x:v>
      </x:c>
      <x:c r="G17" s="30" t="str">
        <x:v>USB-powered board, counted separately from the PCIe FPGA.</x:v>
      </x:c>
      <x:c r="H17" s="3"/>
      <x:c r="I17" s="32" t="str">
        <x:v>Component-based planning estimate from the September 12, 2026 power notes.</x:v>
      </x:c>
    </x:row>
    <x:row r="18" ht="76" customHeight="1">
      <x:c r="A18" s="3" t="str">
        <x:v>orangepi</x:v>
      </x:c>
      <x:c r="B18" s="30" t="str">
        <x:v>Orange Pi 6</x:v>
      </x:c>
      <x:c r="C18" s="30" t="str">
        <x:v>Bench addition</x:v>
      </x:c>
      <x:c r="D18" s="45" t="n">
        <x:v>12</x:v>
      </x:c>
      <x:c r="E18" s="45" t="n">
        <x:v>22</x:v>
      </x:c>
      <x:c r="F18" s="47" t="n">
        <x:v>40</x:v>
      </x:c>
      <x:c r="G18" s="30" t="str">
        <x:v>Includes the board, storage, cooling, and power adapter. Estimated from the components.</x:v>
      </x:c>
      <x:c r="H18" s="3"/>
      <x:c r="I18" s="32" t="str">
        <x:v>Component-based planning estimate from the September 12, 2026 power notes.</x:v>
      </x:c>
    </x:row>
    <x:row r="19" ht="76" customHeight="1">
      <x:c r="A19" s="3" t="str">
        <x:v>m5</x:v>
      </x:c>
      <x:c r="B19" s="30" t="str">
        <x:v>M5Stack ESP32-S3 device</x:v>
      </x:c>
      <x:c r="C19" s="30" t="str">
        <x:v>Bench addition</x:v>
      </x:c>
      <x:c r="D19" s="45" t="n">
        <x:v>1.5</x:v>
      </x:c>
      <x:c r="E19" s="45" t="n">
        <x:v>2</x:v>
      </x:c>
      <x:c r="F19" s="47" t="n">
        <x:v>3</x:v>
      </x:c>
      <x:c r="G19" s="30" t="str">
        <x:v>Includes the ESP32-S3 device and its peripherals. Estimated from the components.</x:v>
      </x:c>
      <x:c r="H19" s="3"/>
      <x:c r="I19" s="32" t="str">
        <x:v>Component-based planning estimate from the September 12, 2026 power notes.</x:v>
      </x:c>
    </x:row>
    <x:row r="20" ht="76" customHeight="1">
      <x:c r="A20" s="3" t="str">
        <x:v>llm</x:v>
      </x:c>
      <x:c r="B20" s="30" t="str">
        <x:v>M5Stack AX630C LLM module</x:v>
      </x:c>
      <x:c r="C20" s="30" t="str">
        <x:v>Bench addition</x:v>
      </x:c>
      <x:c r="D20" s="45" t="n">
        <x:v>1</x:v>
      </x:c>
      <x:c r="E20" s="45" t="n">
        <x:v>2.5</x:v>
      </x:c>
      <x:c r="F20" s="47" t="n">
        <x:v>3</x:v>
      </x:c>
      <x:c r="G20" s="30" t="str">
        <x:v>Includes the AX630C module and power-conversion allowance. The M5Stack host is separate.</x:v>
      </x:c>
      <x:c r="H20" s="3"/>
      <x:c r="I20" s="32" t="str">
        <x:v>M5Stack: Module LLM documentation
https://docs.m5stack.com/en/module/Module-LLM</x:v>
      </x:c>
    </x:row>
    <x:row r="21" ht="76" customHeight="1">
      <x:c r="A21" s="3" t="str">
        <x:v>blade</x:v>
      </x:c>
      <x:c r="B21" s="30" t="str">
        <x:v>Agent Blade: all 9 ESP32 nodes + SD NAND</x:v>
      </x:c>
      <x:c r="C21" s="30" t="str">
        <x:v>Bench addition</x:v>
      </x:c>
      <x:c r="D21" s="45" t="n">
        <x:v>6</x:v>
      </x:c>
      <x:c r="E21" s="45" t="n">
        <x:v>12</x:v>
      </x:c>
      <x:c r="F21" s="47" t="n">
        <x:v>20</x:v>
      </x:c>
      <x:c r="G21" s="30" t="str">
        <x:v>Projected draw for all nine ESP32 nodes, SD NAND, and board power conversion. Working: about 0.8 W per S3 and 1.5 W per P4, plus 2.7 W overhead.</x:v>
      </x:c>
      <x:c r="H21" s="3"/>
      <x:c r="I21" s="32" t="str">
        <x:v>Component-based planning estimate from the September 12, 2026 power notes.</x:v>
      </x:c>
    </x:row>
    <x:row r="22" ht="76" customHeight="1">
      <x:c r="A22" s="3" t="str">
        <x:v>epaper</x:v>
      </x:c>
      <x:c r="B22" s="30" t="str">
        <x:v>Seeed E1001 ePaper / ESP32 display</x:v>
      </x:c>
      <x:c r="C22" s="30" t="str">
        <x:v>Core</x:v>
      </x:c>
      <x:c r="D22" s="45" t="n">
        <x:v>0.3</x:v>
      </x:c>
      <x:c r="E22" s="45" t="n">
        <x:v>0.5</x:v>
      </x:c>
      <x:c r="F22" s="47" t="n">
        <x:v>1</x:v>
      </x:c>
      <x:c r="G22" s="30" t="str">
        <x:v>Periodic screen updates with sleep between refreshes.</x:v>
      </x:c>
      <x:c r="H22" s="3"/>
      <x:c r="I22" s="32" t="str">
        <x:v>Component-based planning estimate from the September 12, 2026 power notes.</x:v>
      </x:c>
    </x:row>
    <x:row r="23" ht="76" customHeight="1">
      <x:c r="A23" s="3" t="str">
        <x:v>screen</x:v>
      </x:c>
      <x:c r="B23" s="30" t="str">
        <x:v>7.84-inch rack touchscreen</x:v>
      </x:c>
      <x:c r="C23" s="30" t="str">
        <x:v>Core</x:v>
      </x:c>
      <x:c r="D23" s="45" t="n">
        <x:v>5</x:v>
      </x:c>
      <x:c r="E23" s="45" t="n">
        <x:v>7</x:v>
      </x:c>
      <x:c r="F23" s="47" t="n">
        <x:v>8</x:v>
      </x:c>
      <x:c r="G23" s="30" t="str">
        <x:v>Screen on; brightness affects consumption.</x:v>
      </x:c>
      <x:c r="H23" s="3"/>
      <x:c r="I23" s="32" t="str">
        <x:v>Component-based planning estimate from the September 12, 2026 power notes.</x:v>
      </x:c>
    </x:row>
    <x:row r="24" ht="76" customHeight="1">
      <x:c r="A24" s="3" t="str">
        <x:v>kvm</x:v>
      </x:c>
      <x:c r="B24" s="30" t="str">
        <x:v>KC-KVM801 + keyboard and mouse</x:v>
      </x:c>
      <x:c r="C24" s="30" t="str">
        <x:v>Core</x:v>
      </x:c>
      <x:c r="D24" s="45" t="n">
        <x:v>3</x:v>
      </x:c>
      <x:c r="E24" s="45" t="n">
        <x:v>4</x:v>
      </x:c>
      <x:c r="F24" s="47" t="n">
        <x:v>5</x:v>
      </x:c>
      <x:c r="G24" s="30" t="str">
        <x:v>Includes the KVM electronics, keyboard, and mouse.</x:v>
      </x:c>
      <x:c r="H24" s="3"/>
      <x:c r="I24" s="32" t="str">
        <x:v>Component-based planning estimate from the September 12, 2026 power notes.</x:v>
      </x:c>
    </x:row>
    <x:row r="25" ht="76" customHeight="1">
      <x:c r="A25" s="3" t="str">
        <x:v>capture</x:v>
      </x:c>
      <x:c r="B25" s="30" t="str">
        <x:v>HDMI capture + connected recovery USB devices</x:v>
      </x:c>
      <x:c r="C25" s="30" t="str">
        <x:v>Core</x:v>
      </x:c>
      <x:c r="D25" s="45" t="n">
        <x:v>1</x:v>
      </x:c>
      <x:c r="E25" s="45" t="n">
        <x:v>3</x:v>
      </x:c>
      <x:c r="F25" s="47" t="n">
        <x:v>4</x:v>
      </x:c>
      <x:c r="G25" s="30" t="str">
        <x:v>Includes connected capture and USB devices.</x:v>
      </x:c>
      <x:c r="H25" s="3"/>
      <x:c r="I25" s="32" t="str">
        <x:v>Component-based planning estimate from the September 12, 2026 power notes.</x:v>
      </x:c>
    </x:row>
    <x:row r="26" ht="76" customHeight="1">
      <x:c r="A26" s="3" t="str">
        <x:v>fans</x:v>
      </x:c>
      <x:c r="B26" s="30" t="str">
        <x:v>2 × 120 mm rack fans + their DC supply</x:v>
      </x:c>
      <x:c r="C26" s="30" t="str">
        <x:v>Core</x:v>
      </x:c>
      <x:c r="D26" s="45" t="n">
        <x:v>4</x:v>
      </x:c>
      <x:c r="E26" s="45" t="n">
        <x:v>5</x:v>
      </x:c>
      <x:c r="F26" s="47" t="n">
        <x:v>7</x:v>
      </x:c>
      <x:c r="G26" s="30" t="str">
        <x:v>Both rack fans and their DC supply. GPU cooling is included in the dock row.</x:v>
      </x:c>
      <x:c r="H26" s="3"/>
      <x:c r="I26" s="32" t="str">
        <x:v>Component-based planning estimate from the September 12, 2026 power notes.</x:v>
      </x:c>
    </x:row>
    <x:row r="27" ht="76" customHeight="1">
      <x:c r="A27" s="3" t="str">
        <x:v>meter</x:v>
      </x:c>
      <x:c r="B27" s="30" t="str">
        <x:v>PDU and volt/amp/watt/kWh meter electronics</x:v>
      </x:c>
      <x:c r="C27" s="30" t="str">
        <x:v>Core</x:v>
      </x:c>
      <x:c r="D27" s="45" t="n">
        <x:v>1.5</x:v>
      </x:c>
      <x:c r="E27" s="45" t="n">
        <x:v>2</x:v>
      </x:c>
      <x:c r="F27" s="47" t="n">
        <x:v>2</x:v>
      </x:c>
      <x:c r="G27" s="30" t="str">
        <x:v>Power used by the meter and PDU electronics.</x:v>
      </x:c>
      <x:c r="H27" s="3"/>
      <x:c r="I27" s="32" t="str">
        <x:v>Component-based planning estimate from the September 12, 2026 power notes.</x:v>
      </x:c>
    </x:row>
    <x:row r="28" ht="76" customHeight="1">
      <x:c r="A28" s="3" t="str">
        <x:v>ups</x:v>
      </x:c>
      <x:c r="B28" s="30" t="str">
        <x:v>CyberPower 750 VA UPS overhead</x:v>
      </x:c>
      <x:c r="C28" s="30" t="str">
        <x:v>Core</x:v>
      </x:c>
      <x:c r="D28" s="45" t="n">
        <x:v>6</x:v>
      </x:c>
      <x:c r="E28" s="45" t="n">
        <x:v>8</x:v>
      </x:c>
      <x:c r="F28" s="47" t="n">
        <x:v>10</x:v>
      </x:c>
      <x:c r="G28" s="30" t="str">
        <x:v>UPS losses and maintenance charging, assuming an essential-load branch. Excludes battery recharge after an outage.</x:v>
      </x:c>
      <x:c r="H28" s="3"/>
      <x:c r="I28" s="32" t="str">
        <x:v>Component-based planning estimate from the September 12, 2026 power notes.</x:v>
      </x:c>
    </x:row>
    <x:row r="29" ht="24" customHeight="1">
      <x:c r="A29" s="3"/>
      <x:c r="B29" s="3"/>
      <x:c r="C29" s="3"/>
      <x:c r="D29" s="3"/>
      <x:c r="E29" s="3"/>
      <x:c r="F29" s="3"/>
      <x:c r="G29" s="3"/>
      <x:c r="H29" s="3"/>
      <x:c r="I29" s="3"/>
    </x:row>
    <x:row r="30" ht="24" customHeight="1">
      <x:c r="A30" s="3"/>
      <x:c r="B30" s="3"/>
      <x:c r="C30" s="3"/>
      <x:c r="D30" s="3"/>
      <x:c r="E30" s="3"/>
      <x:c r="F30" s="3"/>
      <x:c r="G30" s="3"/>
      <x:c r="H30" s="3"/>
      <x:c r="I30" s="3"/>
    </x:row>
    <x:row r="31" ht="30" customHeight="1">
      <x:c r="A31" s="18" t="str">
        <x:v>Core cluster</x:v>
      </x:c>
      <x:c r="B31" s="18"/>
      <x:c r="C31" s="18"/>
      <x:c r="D31" s="46" t="n">
        <x:f>IF(COUNT(D8:D28)=ROWS(D8:D28),SUMIFS(D8:D28,C8:C28,"Core"),"Missing input")</x:f>
        <x:v>229.8</x:v>
      </x:c>
      <x:c r="E31" s="46" t="n">
        <x:f>IF(COUNT(E8:E28)=ROWS(E8:E28),SUMIFS(E8:E28,C8:C28,"Core"),"Missing input")</x:f>
        <x:v>406.5</x:v>
      </x:c>
      <x:c r="F31" s="46" t="n">
        <x:f>IF(COUNT(F8:F28)=ROWS(F8:F28),SUMIFS(F8:F28,C8:C28,"Core"),"Missing input")</x:f>
        <x:v>907</x:v>
      </x:c>
      <x:c r="G31" s="18"/>
      <x:c r="H31" s="3"/>
      <x:c r="I31" s="3"/>
    </x:row>
    <x:row r="32" ht="30" customHeight="1">
      <x:c r="A32" s="18" t="str">
        <x:v>Whole lab</x:v>
      </x:c>
      <x:c r="B32" s="18"/>
      <x:c r="C32" s="18"/>
      <x:c r="D32" s="46" t="n">
        <x:f>IF(COUNT(D8:D28)=ROWS(D8:D28),SUM(D8:D28),"Missing input")</x:f>
        <x:v>339.3</x:v>
      </x:c>
      <x:c r="E32" s="46" t="n">
        <x:f>IF(COUNT(E8:E28)=ROWS(E8:E28),SUM(E8:E28),"Missing input")</x:f>
        <x:v>693</x:v>
      </x:c>
      <x:c r="F32" s="46" t="n">
        <x:f>IF(COUNT(F8:F28)=ROWS(F8:F28),SUM(F8:F28),"Missing input")</x:f>
        <x:v>1413</x:v>
      </x:c>
      <x:c r="G32" s="18"/>
      <x:c r="H32" s="3"/>
      <x:c r="I32" s="3"/>
    </x:row>
    <x:row r="33" ht="24" customHeight="1">
      <x:c r="A33" s="3"/>
      <x:c r="B33" s="3"/>
      <x:c r="C33" s="3"/>
      <x:c r="D33" s="3"/>
      <x:c r="E33" s="3"/>
      <x:c r="F33" s="3"/>
      <x:c r="G33" s="3"/>
      <x:c r="H33" s="3"/>
      <x:c r="I33" s="3"/>
    </x:row>
    <x:row r="34" ht="24" customHeight="1">
      <x:c r="A34" s="20" t="str">
        <x:v>Room cooling, household router, and battery recharge after an outage are excluded.</x:v>
      </x:c>
      <x:c r="B34" s="3"/>
      <x:c r="C34" s="3"/>
      <x:c r="D34" s="3"/>
      <x:c r="E34" s="3"/>
      <x:c r="F34" s="3"/>
      <x:c r="G34" s="3"/>
      <x:c r="H34" s="3"/>
      <x:c r="I34" s="3"/>
    </x:row>
    <x:row r="35" ht="24" customHeight="1">
      <x:c r="A35" s="20" t="str">
        <x:v>UPS overhead assumes essential loads only. The 850 W dock PSU label is its rating, not consumption.</x:v>
      </x:c>
      <x:c r="B35" s="3"/>
      <x:c r="C35" s="3"/>
      <x:c r="D35" s="3"/>
      <x:c r="E35" s="3"/>
      <x:c r="F35" s="3"/>
      <x:c r="G35" s="3"/>
      <x:c r="H35" s="3"/>
      <x:c r="I35" s="3"/>
    </x:row>
    <x:row r="36" ht="24" customHeight="1">
      <x:c r="A36" s="3"/>
      <x:c r="B36" s="3"/>
      <x:c r="C36" s="3"/>
      <x:c r="D36" s="3"/>
      <x:c r="E36" s="3"/>
      <x:c r="F36" s="3"/>
      <x:c r="G36" s="3"/>
      <x:c r="H36" s="3"/>
      <x:c r="I36" s="3"/>
    </x:row>
    <x:row r="37" ht="24" customHeight="1">
      <x:c r="A37" s="3"/>
      <x:c r="B37" s="3"/>
      <x:c r="C37" s="3"/>
      <x:c r="D37" s="3"/>
      <x:c r="E37" s="3"/>
      <x:c r="F37" s="3"/>
      <x:c r="G37" s="3"/>
      <x:c r="H37" s="3"/>
      <x:c r="I37" s="3"/>
    </x:row>
    <x:row r="38" ht="24" customHeight="1">
      <x:c r="A38" s="3"/>
      <x:c r="B38" s="3"/>
      <x:c r="C38" s="3"/>
      <x:c r="D38" s="3"/>
      <x:c r="E38" s="3"/>
      <x:c r="F38" s="3"/>
      <x:c r="G38" s="3"/>
      <x:c r="H38" s="3"/>
      <x:c r="I38" s="3"/>
    </x:row>
  </x:sheetData>
  <x:dataValidations count="2">
    <x:dataValidation type="list" sqref="C8:C28">
      <x:formula1>"Core,Bench addition"</x:formula1>
    </x:dataValidation>
    <x:dataValidation type="decimal" operator="greaterThanOrEqual" sqref="D8:F28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5e4928c354d49c9"/>
  </x:tableParts>
</x:worksheet>
</file>